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 lockWindows="1"/>
  <bookViews>
    <workbookView xWindow="0" yWindow="0" windowWidth="15480" windowHeight="8190" tabRatio="406" activeTab="3"/>
  </bookViews>
  <sheets>
    <sheet name="Voorblad" sheetId="1" r:id="rId1"/>
    <sheet name="Namen" sheetId="2" r:id="rId2"/>
    <sheet name="Afrekening" sheetId="3" r:id="rId3"/>
    <sheet name="Betalingen" sheetId="4" r:id="rId4"/>
    <sheet name="Factoren" sheetId="5" r:id="rId5"/>
    <sheet name="Kosten" sheetId="6" r:id="rId6"/>
  </sheets>
  <definedNames/>
  <calcPr fullCalcOnLoad="1"/>
</workbook>
</file>

<file path=xl/sharedStrings.xml><?xml version="1.0" encoding="utf-8"?>
<sst xmlns="http://schemas.openxmlformats.org/spreadsheetml/2006/main" count="31" uniqueCount="29">
  <si>
    <t>Deelnemers</t>
  </si>
  <si>
    <t>Euros</t>
  </si>
  <si>
    <t>Afrekening</t>
  </si>
  <si>
    <t>Betaald</t>
  </si>
  <si>
    <t>Kosten</t>
  </si>
  <si>
    <t>Totaal</t>
  </si>
  <si>
    <t>Controle</t>
  </si>
  <si>
    <t>Betaald door:</t>
  </si>
  <si>
    <t>Omschrijving</t>
  </si>
  <si>
    <t>Totaal bedrag</t>
  </si>
  <si>
    <t>Som factoren</t>
  </si>
  <si>
    <t>Bedrag / factor</t>
  </si>
  <si>
    <t>Factoren</t>
  </si>
  <si>
    <t>Kosten per persoon</t>
  </si>
  <si>
    <t>Uitgifte</t>
  </si>
  <si>
    <t>Boodschappen</t>
  </si>
  <si>
    <t>Benzine</t>
  </si>
  <si>
    <t>Persoon 1</t>
  </si>
  <si>
    <t>Persoon 2</t>
  </si>
  <si>
    <t>Persoon 3</t>
  </si>
  <si>
    <t>Persoon 4</t>
  </si>
  <si>
    <t>Persoon 5</t>
  </si>
  <si>
    <t>Persoon 6</t>
  </si>
  <si>
    <t>Havengeld</t>
  </si>
  <si>
    <t>Evenement:</t>
  </si>
  <si>
    <t>Datum:</t>
  </si>
  <si>
    <t>dd-mm-jjjj</t>
  </si>
  <si>
    <t>Evenementsafrekening D.Z. Euros</t>
  </si>
  <si>
    <t>Factor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</si>
</sst>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 &quot;#,##0.00\ ;[Red]&quot;€ &quot;#,##0.00\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>
        <color indexed="8"/>
      </right>
      <top style="hair">
        <color indexed="8"/>
      </top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>
      <alignment/>
      <protection locked="0"/>
    </xf>
    <xf numFmtId="164" fontId="0" fillId="0" borderId="0" xfId="0" applyNumberFormat="1" applyBorder="1" applyAlignment="1">
      <alignment/>
    </xf>
    <xf numFmtId="49" fontId="0" fillId="0" borderId="0" xfId="0" applyNumberFormat="1" applyFont="1" applyFill="1" applyBorder="1" applyAlignment="1">
      <alignment/>
    </xf>
    <xf numFmtId="164" fontId="0" fillId="0" borderId="0" xfId="0" applyNumberForma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164" fontId="0" fillId="0" borderId="11" xfId="0" applyNumberFormat="1" applyBorder="1" applyAlignment="1">
      <alignment/>
    </xf>
    <xf numFmtId="164" fontId="0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164" fontId="2" fillId="33" borderId="12" xfId="0" applyNumberFormat="1" applyFont="1" applyFill="1" applyBorder="1" applyAlignment="1">
      <alignment/>
    </xf>
    <xf numFmtId="49" fontId="0" fillId="0" borderId="0" xfId="0" applyNumberFormat="1" applyAlignment="1" applyProtection="1">
      <alignment horizontal="center"/>
      <protection locked="0"/>
    </xf>
    <xf numFmtId="49" fontId="2" fillId="34" borderId="0" xfId="0" applyNumberFormat="1" applyFont="1" applyFill="1" applyBorder="1" applyAlignment="1">
      <alignment horizontal="left"/>
    </xf>
    <xf numFmtId="0" fontId="0" fillId="34" borderId="0" xfId="0" applyFill="1" applyBorder="1" applyAlignment="1">
      <alignment/>
    </xf>
    <xf numFmtId="164" fontId="0" fillId="0" borderId="15" xfId="0" applyNumberFormat="1" applyBorder="1" applyAlignment="1" applyProtection="1">
      <alignment/>
      <protection locked="0"/>
    </xf>
    <xf numFmtId="164" fontId="0" fillId="0" borderId="14" xfId="0" applyNumberFormat="1" applyBorder="1" applyAlignment="1">
      <alignment/>
    </xf>
    <xf numFmtId="49" fontId="0" fillId="0" borderId="11" xfId="0" applyNumberFormat="1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49" fontId="0" fillId="0" borderId="14" xfId="0" applyNumberFormat="1" applyBorder="1" applyAlignment="1" applyProtection="1">
      <alignment/>
      <protection locked="0"/>
    </xf>
    <xf numFmtId="49" fontId="2" fillId="0" borderId="12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1" fontId="0" fillId="0" borderId="0" xfId="0" applyNumberFormat="1" applyBorder="1" applyAlignment="1" applyProtection="1">
      <alignment/>
      <protection locked="0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center"/>
    </xf>
    <xf numFmtId="1" fontId="0" fillId="0" borderId="15" xfId="0" applyNumberFormat="1" applyBorder="1" applyAlignment="1" applyProtection="1">
      <alignment/>
      <protection locked="0"/>
    </xf>
    <xf numFmtId="1" fontId="0" fillId="0" borderId="11" xfId="0" applyNumberFormat="1" applyBorder="1" applyAlignment="1">
      <alignment/>
    </xf>
    <xf numFmtId="1" fontId="0" fillId="0" borderId="14" xfId="0" applyNumberFormat="1" applyBorder="1" applyAlignment="1">
      <alignment/>
    </xf>
    <xf numFmtId="164" fontId="0" fillId="0" borderId="0" xfId="0" applyNumberFormat="1" applyBorder="1" applyAlignment="1" applyProtection="1">
      <alignment/>
      <protection/>
    </xf>
    <xf numFmtId="164" fontId="0" fillId="0" borderId="17" xfId="0" applyNumberFormat="1" applyBorder="1" applyAlignment="1" applyProtection="1">
      <alignment/>
      <protection/>
    </xf>
    <xf numFmtId="164" fontId="0" fillId="0" borderId="15" xfId="0" applyNumberFormat="1" applyBorder="1" applyAlignment="1">
      <alignment/>
    </xf>
    <xf numFmtId="164" fontId="0" fillId="0" borderId="15" xfId="0" applyNumberFormat="1" applyBorder="1" applyAlignment="1" applyProtection="1">
      <alignment/>
      <protection/>
    </xf>
    <xf numFmtId="164" fontId="0" fillId="0" borderId="18" xfId="0" applyNumberFormat="1" applyBorder="1" applyAlignment="1" applyProtection="1">
      <alignment/>
      <protection/>
    </xf>
    <xf numFmtId="49" fontId="2" fillId="0" borderId="16" xfId="0" applyNumberFormat="1" applyFont="1" applyBorder="1" applyAlignment="1">
      <alignment/>
    </xf>
    <xf numFmtId="49" fontId="2" fillId="0" borderId="19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49" fontId="0" fillId="0" borderId="11" xfId="0" applyNumberFormat="1" applyBorder="1" applyAlignment="1" applyProtection="1">
      <alignment/>
      <protection locked="0"/>
    </xf>
    <xf numFmtId="0" fontId="3" fillId="0" borderId="0" xfId="0" applyFont="1" applyAlignment="1">
      <alignment/>
    </xf>
    <xf numFmtId="1" fontId="0" fillId="0" borderId="21" xfId="0" applyNumberFormat="1" applyBorder="1" applyAlignment="1" applyProtection="1">
      <alignment/>
      <protection locked="0"/>
    </xf>
    <xf numFmtId="1" fontId="0" fillId="0" borderId="18" xfId="0" applyNumberFormat="1" applyBorder="1" applyAlignment="1" applyProtection="1">
      <alignment/>
      <protection locked="0"/>
    </xf>
    <xf numFmtId="0" fontId="4" fillId="0" borderId="0" xfId="0" applyFont="1" applyAlignment="1">
      <alignment horizontal="right"/>
    </xf>
    <xf numFmtId="0" fontId="4" fillId="0" borderId="22" xfId="0" applyFont="1" applyBorder="1" applyAlignment="1">
      <alignment horizontal="right"/>
    </xf>
    <xf numFmtId="0" fontId="5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3</xdr:row>
      <xdr:rowOff>85725</xdr:rowOff>
    </xdr:from>
    <xdr:to>
      <xdr:col>4</xdr:col>
      <xdr:colOff>180975</xdr:colOff>
      <xdr:row>7</xdr:row>
      <xdr:rowOff>114300</xdr:rowOff>
    </xdr:to>
    <xdr:sp macro="[0]!HideNShow">
      <xdr:nvSpPr>
        <xdr:cNvPr id="1" name="Afgeronde rechthoek 2"/>
        <xdr:cNvSpPr>
          <a:spLocks/>
        </xdr:cNvSpPr>
      </xdr:nvSpPr>
      <xdr:spPr>
        <a:xfrm>
          <a:off x="1885950" y="571500"/>
          <a:ext cx="1381125" cy="676275"/>
        </a:xfrm>
        <a:prstGeom prst="roundRect">
          <a:avLst/>
        </a:prstGeom>
        <a:solidFill>
          <a:srgbClr val="FFC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Kolommen</a:t>
          </a:r>
          <a:r>
            <a:rPr lang="en-US" cap="none" sz="1800" b="0" i="0" u="none" baseline="0">
              <a:solidFill>
                <a:srgbClr val="000000"/>
              </a:solidFill>
            </a:rPr>
            <a:t> updaten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2:E6"/>
  <sheetViews>
    <sheetView windowProtection="1" zoomScalePageLayoutView="0" workbookViewId="0" topLeftCell="A1">
      <selection activeCell="C21" sqref="C21"/>
    </sheetView>
  </sheetViews>
  <sheetFormatPr defaultColWidth="9.140625" defaultRowHeight="12.75"/>
  <cols>
    <col min="2" max="2" width="0.71875" style="0" customWidth="1"/>
    <col min="3" max="3" width="29.7109375" style="0" customWidth="1"/>
    <col min="4" max="4" width="0.71875" style="0" customWidth="1"/>
    <col min="5" max="5" width="40.8515625" style="0" customWidth="1"/>
    <col min="6" max="6" width="0.71875" style="0" customWidth="1"/>
  </cols>
  <sheetData>
    <row r="2" spans="3:5" ht="23.25">
      <c r="C2" s="52" t="s">
        <v>27</v>
      </c>
      <c r="D2" s="52"/>
      <c r="E2" s="52"/>
    </row>
    <row r="3" ht="13.5" thickBot="1"/>
    <row r="4" spans="3:5" ht="18.75" thickBot="1">
      <c r="C4" s="50" t="s">
        <v>24</v>
      </c>
      <c r="D4" s="50"/>
      <c r="E4" s="51"/>
    </row>
    <row r="5" spans="3:4" ht="3.75" customHeight="1" thickBot="1">
      <c r="C5" s="50"/>
      <c r="D5" s="50"/>
    </row>
    <row r="6" spans="3:5" ht="18.75" thickBot="1">
      <c r="C6" s="50" t="s">
        <v>25</v>
      </c>
      <c r="D6" s="50"/>
      <c r="E6" s="51" t="s">
        <v>26</v>
      </c>
    </row>
    <row r="7" ht="3.75" customHeight="1"/>
  </sheetData>
  <sheetProtection/>
  <mergeCells count="1">
    <mergeCell ref="C2:E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/>
  <dimension ref="A1:U2"/>
  <sheetViews>
    <sheetView windowProtection="1" zoomScalePageLayoutView="0" workbookViewId="0" topLeftCell="A1">
      <selection activeCell="B13" sqref="B13"/>
    </sheetView>
  </sheetViews>
  <sheetFormatPr defaultColWidth="11.57421875" defaultRowHeight="12.75"/>
  <sheetData>
    <row r="1" spans="1:21" ht="12.75">
      <c r="A1" s="1" t="s">
        <v>0</v>
      </c>
      <c r="B1" s="2" t="s">
        <v>1</v>
      </c>
      <c r="C1" s="20" t="s">
        <v>17</v>
      </c>
      <c r="D1" s="20" t="s">
        <v>18</v>
      </c>
      <c r="E1" s="20" t="s">
        <v>19</v>
      </c>
      <c r="F1" s="20" t="s">
        <v>20</v>
      </c>
      <c r="G1" s="20" t="s">
        <v>21</v>
      </c>
      <c r="H1" s="20" t="s">
        <v>22</v>
      </c>
      <c r="I1" s="20"/>
      <c r="J1" s="20"/>
      <c r="K1" s="20"/>
      <c r="L1" s="20"/>
      <c r="M1" s="20"/>
      <c r="N1" s="20"/>
      <c r="O1" s="2"/>
      <c r="P1" s="2"/>
      <c r="Q1" s="2"/>
      <c r="R1" s="2"/>
      <c r="S1" s="2"/>
      <c r="T1" s="2"/>
      <c r="U1" s="2"/>
    </row>
    <row r="2" spans="1:21" ht="12.75">
      <c r="A2" s="1" t="s">
        <v>28</v>
      </c>
      <c r="B2" s="3">
        <v>0</v>
      </c>
      <c r="C2" s="3">
        <v>1</v>
      </c>
      <c r="D2" s="3">
        <v>1</v>
      </c>
      <c r="E2" s="3">
        <v>1</v>
      </c>
      <c r="F2" s="3">
        <v>1</v>
      </c>
      <c r="G2" s="3">
        <v>1</v>
      </c>
      <c r="H2" s="3">
        <v>1</v>
      </c>
      <c r="I2" s="3">
        <v>0</v>
      </c>
      <c r="J2" s="3">
        <v>0</v>
      </c>
      <c r="K2" s="3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</row>
  </sheetData>
  <sheetProtection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"/>
  <dimension ref="A1:V14"/>
  <sheetViews>
    <sheetView windowProtection="1" zoomScalePageLayoutView="0" workbookViewId="0" topLeftCell="A1">
      <selection activeCell="H9" sqref="H9"/>
    </sheetView>
  </sheetViews>
  <sheetFormatPr defaultColWidth="11.57421875" defaultRowHeight="12.75"/>
  <cols>
    <col min="1" max="1" width="13.28125" style="0" customWidth="1"/>
    <col min="2" max="21" width="10.7109375" style="0" customWidth="1"/>
    <col min="22" max="22" width="14.140625" style="0" customWidth="1"/>
  </cols>
  <sheetData>
    <row r="1" spans="1:22" ht="12.75">
      <c r="A1" s="9"/>
      <c r="B1" s="53" t="s">
        <v>2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8"/>
    </row>
    <row r="2" spans="1:21" ht="12.75">
      <c r="A2" s="10"/>
      <c r="B2" s="14" t="str">
        <f>Namen!B1</f>
        <v>Euros</v>
      </c>
      <c r="C2" s="14" t="str">
        <f>Namen!C1</f>
        <v>Persoon 1</v>
      </c>
      <c r="D2" s="14" t="str">
        <f>Namen!D1</f>
        <v>Persoon 2</v>
      </c>
      <c r="E2" s="14" t="str">
        <f>Namen!E1</f>
        <v>Persoon 3</v>
      </c>
      <c r="F2" s="14" t="str">
        <f>Namen!F1</f>
        <v>Persoon 4</v>
      </c>
      <c r="G2" s="14" t="str">
        <f>Namen!G1</f>
        <v>Persoon 5</v>
      </c>
      <c r="H2" s="14" t="str">
        <f>Namen!H1</f>
        <v>Persoon 6</v>
      </c>
      <c r="I2" s="14">
        <f>Namen!I1</f>
        <v>0</v>
      </c>
      <c r="J2" s="14">
        <f>Namen!J1</f>
        <v>0</v>
      </c>
      <c r="K2" s="14">
        <f>Namen!K1</f>
        <v>0</v>
      </c>
      <c r="L2" s="14">
        <f>Namen!L1</f>
        <v>0</v>
      </c>
      <c r="M2" s="14">
        <f>Namen!M1</f>
        <v>0</v>
      </c>
      <c r="N2" s="14">
        <f>Namen!N1</f>
        <v>0</v>
      </c>
      <c r="O2" s="14">
        <f>Namen!O1</f>
        <v>0</v>
      </c>
      <c r="P2" s="14">
        <f>Namen!P1</f>
        <v>0</v>
      </c>
      <c r="Q2" s="14">
        <f>Namen!Q1</f>
        <v>0</v>
      </c>
      <c r="R2" s="14">
        <f>Namen!R1</f>
        <v>0</v>
      </c>
      <c r="S2" s="14">
        <f>Namen!S1</f>
        <v>0</v>
      </c>
      <c r="T2" s="14">
        <f>Namen!T1</f>
        <v>0</v>
      </c>
      <c r="U2" s="14">
        <f>Namen!U1</f>
        <v>0</v>
      </c>
    </row>
    <row r="3" spans="1:21" ht="12.75">
      <c r="A3" s="15" t="s">
        <v>3</v>
      </c>
      <c r="B3" s="12">
        <f>SUM(Betalingen!B3:B32)</f>
        <v>0</v>
      </c>
      <c r="C3" s="12">
        <f>SUM(Betalingen!C3:C32)</f>
        <v>0</v>
      </c>
      <c r="D3" s="12">
        <f>SUM(Betalingen!D3:D32)</f>
        <v>0</v>
      </c>
      <c r="E3" s="12">
        <f>SUM(Betalingen!E3:E32)</f>
        <v>0</v>
      </c>
      <c r="F3" s="12">
        <f>SUM(Betalingen!F3:F32)</f>
        <v>0</v>
      </c>
      <c r="G3" s="12">
        <f>SUM(Betalingen!G3:G32)</f>
        <v>0</v>
      </c>
      <c r="H3" s="12">
        <f>SUM(Betalingen!H3:H32)</f>
        <v>0</v>
      </c>
      <c r="I3" s="12">
        <f>SUM(Betalingen!I3:I32)</f>
        <v>0</v>
      </c>
      <c r="J3" s="12">
        <f>SUM(Betalingen!J3:J32)</f>
        <v>0</v>
      </c>
      <c r="K3" s="12">
        <f>SUM(Betalingen!K3:K32)</f>
        <v>0</v>
      </c>
      <c r="L3" s="12">
        <f>SUM(Betalingen!L3:L32)</f>
        <v>0</v>
      </c>
      <c r="M3" s="12">
        <f>SUM(Betalingen!M3:M32)</f>
        <v>0</v>
      </c>
      <c r="N3" s="12">
        <f>SUM(Betalingen!N3:N32)</f>
        <v>0</v>
      </c>
      <c r="O3" s="12">
        <f>SUM(Betalingen!O3:O32)</f>
        <v>0</v>
      </c>
      <c r="P3" s="12">
        <f>SUM(Betalingen!P3:P32)</f>
        <v>0</v>
      </c>
      <c r="Q3" s="12">
        <f>SUM(Betalingen!Q3:Q32)</f>
        <v>0</v>
      </c>
      <c r="R3" s="12">
        <f>SUM(Betalingen!R3:R32)</f>
        <v>0</v>
      </c>
      <c r="S3" s="12">
        <f>SUM(Betalingen!S3:S32)</f>
        <v>0</v>
      </c>
      <c r="T3" s="12">
        <f>SUM(Betalingen!T3:T32)</f>
        <v>0</v>
      </c>
      <c r="U3" s="12">
        <f>SUM(Betalingen!U3:U32)</f>
        <v>0</v>
      </c>
    </row>
    <row r="4" spans="1:21" ht="12.75">
      <c r="A4" s="16" t="s">
        <v>4</v>
      </c>
      <c r="B4" s="13">
        <f>SUM(Kosten!C3:C32)</f>
        <v>0</v>
      </c>
      <c r="C4" s="12">
        <f>SUM(Kosten!D3:D32)</f>
        <v>0</v>
      </c>
      <c r="D4" s="12">
        <f>SUM(Kosten!E3:E32)</f>
        <v>0</v>
      </c>
      <c r="E4" s="12">
        <f>SUM(Kosten!F3:F32)</f>
        <v>0</v>
      </c>
      <c r="F4" s="12">
        <f>SUM(Kosten!G3:G32)</f>
        <v>0</v>
      </c>
      <c r="G4" s="12">
        <f>SUM(Kosten!H3:H32)</f>
        <v>0</v>
      </c>
      <c r="H4" s="12">
        <f>SUM(Kosten!I3:I32)</f>
        <v>0</v>
      </c>
      <c r="I4" s="12">
        <f>SUM(Kosten!J3:J32)</f>
        <v>0</v>
      </c>
      <c r="J4" s="12">
        <f>SUM(Kosten!K3:K32)</f>
        <v>0</v>
      </c>
      <c r="K4" s="12">
        <f>SUM(Kosten!L3:L32)</f>
        <v>0</v>
      </c>
      <c r="L4" s="12">
        <f>SUM(Kosten!M3:M32)</f>
        <v>0</v>
      </c>
      <c r="M4" s="12">
        <f>SUM(Kosten!N3:N32)</f>
        <v>0</v>
      </c>
      <c r="N4" s="12">
        <f>SUM(Kosten!O3:O32)</f>
        <v>0</v>
      </c>
      <c r="O4" s="12">
        <f>SUM(Kosten!P3:P32)</f>
        <v>0</v>
      </c>
      <c r="P4" s="12">
        <f>SUM(Kosten!Q3:Q32)</f>
        <v>0</v>
      </c>
      <c r="Q4" s="12">
        <f>SUM(Kosten!R3:R32)</f>
        <v>0</v>
      </c>
      <c r="R4" s="12">
        <f>SUM(Kosten!S3:S32)</f>
        <v>0</v>
      </c>
      <c r="S4" s="12">
        <f>SUM(Kosten!T3:T32)</f>
        <v>0</v>
      </c>
      <c r="T4" s="12">
        <f>SUM(Kosten!U3:U32)</f>
        <v>0</v>
      </c>
      <c r="U4" s="12">
        <f>SUM(Kosten!V3:V32)</f>
        <v>0</v>
      </c>
    </row>
    <row r="5" spans="1:21" ht="12.75">
      <c r="A5" s="18" t="s">
        <v>5</v>
      </c>
      <c r="B5" s="19">
        <f aca="true" t="shared" si="0" ref="B5:U5">B3-B4</f>
        <v>0</v>
      </c>
      <c r="C5" s="19">
        <f t="shared" si="0"/>
        <v>0</v>
      </c>
      <c r="D5" s="19">
        <f t="shared" si="0"/>
        <v>0</v>
      </c>
      <c r="E5" s="19">
        <f t="shared" si="0"/>
        <v>0</v>
      </c>
      <c r="F5" s="19">
        <f t="shared" si="0"/>
        <v>0</v>
      </c>
      <c r="G5" s="19">
        <f t="shared" si="0"/>
        <v>0</v>
      </c>
      <c r="H5" s="19">
        <f t="shared" si="0"/>
        <v>0</v>
      </c>
      <c r="I5" s="19">
        <f t="shared" si="0"/>
        <v>0</v>
      </c>
      <c r="J5" s="19">
        <f t="shared" si="0"/>
        <v>0</v>
      </c>
      <c r="K5" s="19">
        <f t="shared" si="0"/>
        <v>0</v>
      </c>
      <c r="L5" s="19">
        <f t="shared" si="0"/>
        <v>0</v>
      </c>
      <c r="M5" s="19">
        <f t="shared" si="0"/>
        <v>0</v>
      </c>
      <c r="N5" s="19">
        <f t="shared" si="0"/>
        <v>0</v>
      </c>
      <c r="O5" s="19">
        <f t="shared" si="0"/>
        <v>0</v>
      </c>
      <c r="P5" s="19">
        <f t="shared" si="0"/>
        <v>0</v>
      </c>
      <c r="Q5" s="19">
        <f t="shared" si="0"/>
        <v>0</v>
      </c>
      <c r="R5" s="19">
        <f t="shared" si="0"/>
        <v>0</v>
      </c>
      <c r="S5" s="19">
        <f t="shared" si="0"/>
        <v>0</v>
      </c>
      <c r="T5" s="19">
        <f t="shared" si="0"/>
        <v>0</v>
      </c>
      <c r="U5" s="19">
        <f t="shared" si="0"/>
        <v>0</v>
      </c>
    </row>
    <row r="6" spans="1:21" ht="12.75">
      <c r="A6" s="10"/>
      <c r="B6" s="11"/>
      <c r="C6" s="11"/>
      <c r="D6" s="11"/>
      <c r="E6" s="11"/>
      <c r="F6" s="11"/>
      <c r="G6" s="11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>
      <c r="A7" s="6" t="s">
        <v>6</v>
      </c>
      <c r="B7" s="5">
        <f>SUM(B5:U5)</f>
        <v>0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2:14" ht="12.75"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2:7" ht="12.75">
      <c r="B9" s="1"/>
      <c r="C9" s="1"/>
      <c r="D9" s="1"/>
      <c r="E9" s="1"/>
      <c r="F9" s="1"/>
      <c r="G9" s="1"/>
    </row>
    <row r="14" ht="12.75">
      <c r="B14" s="47"/>
    </row>
  </sheetData>
  <sheetProtection sheet="1" objects="1" scenarios="1"/>
  <mergeCells count="1">
    <mergeCell ref="B1:U1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3"/>
  <dimension ref="A1:V36"/>
  <sheetViews>
    <sheetView windowProtection="1" tabSelected="1" zoomScalePageLayoutView="0" workbookViewId="0" topLeftCell="A1">
      <selection activeCell="A5" sqref="A5"/>
    </sheetView>
  </sheetViews>
  <sheetFormatPr defaultColWidth="11.57421875" defaultRowHeight="12.75"/>
  <cols>
    <col min="1" max="1" width="25.7109375" style="10" customWidth="1"/>
    <col min="2" max="21" width="10.7109375" style="10" customWidth="1"/>
    <col min="22" max="22" width="14.140625" style="10" customWidth="1"/>
  </cols>
  <sheetData>
    <row r="1" spans="1:22" ht="12.75">
      <c r="A1" s="9"/>
      <c r="B1" s="21" t="s">
        <v>7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2"/>
    </row>
    <row r="2" spans="1:22" ht="12.75">
      <c r="A2" s="28" t="s">
        <v>8</v>
      </c>
      <c r="B2" s="29" t="str">
        <f>Namen!B1</f>
        <v>Euros</v>
      </c>
      <c r="C2" s="29" t="str">
        <f>Namen!C1</f>
        <v>Persoon 1</v>
      </c>
      <c r="D2" s="29" t="str">
        <f>Namen!D1</f>
        <v>Persoon 2</v>
      </c>
      <c r="E2" s="29" t="str">
        <f>Namen!E1</f>
        <v>Persoon 3</v>
      </c>
      <c r="F2" s="29" t="str">
        <f>Namen!F1</f>
        <v>Persoon 4</v>
      </c>
      <c r="G2" s="29" t="str">
        <f>Namen!G1</f>
        <v>Persoon 5</v>
      </c>
      <c r="H2" s="29" t="str">
        <f>Namen!H1</f>
        <v>Persoon 6</v>
      </c>
      <c r="I2" s="29">
        <f>Namen!I1</f>
        <v>0</v>
      </c>
      <c r="J2" s="29">
        <f>Namen!J1</f>
        <v>0</v>
      </c>
      <c r="K2" s="29">
        <f>Namen!K1</f>
        <v>0</v>
      </c>
      <c r="L2" s="29">
        <f>Namen!L1</f>
        <v>0</v>
      </c>
      <c r="M2" s="29">
        <f>Namen!M1</f>
        <v>0</v>
      </c>
      <c r="N2" s="29">
        <f>Namen!N1</f>
        <v>0</v>
      </c>
      <c r="O2" s="29">
        <f>Namen!O1</f>
        <v>0</v>
      </c>
      <c r="P2" s="29">
        <f>Namen!P1</f>
        <v>0</v>
      </c>
      <c r="Q2" s="29">
        <f>Namen!Q1</f>
        <v>0</v>
      </c>
      <c r="R2" s="29">
        <f>Namen!R1</f>
        <v>0</v>
      </c>
      <c r="S2" s="29">
        <f>Namen!S1</f>
        <v>0</v>
      </c>
      <c r="T2" s="29">
        <f>Namen!T1</f>
        <v>0</v>
      </c>
      <c r="U2" s="29">
        <f>Namen!U1</f>
        <v>0</v>
      </c>
      <c r="V2" s="30" t="s">
        <v>9</v>
      </c>
    </row>
    <row r="3" spans="1:22" ht="12.75">
      <c r="A3" s="46" t="s">
        <v>14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12">
        <f aca="true" t="shared" si="0" ref="V3:V32">SUM(B3:U3)</f>
        <v>0</v>
      </c>
    </row>
    <row r="4" spans="1:22" ht="12.75">
      <c r="A4" s="46" t="s">
        <v>15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2">
        <f t="shared" si="0"/>
        <v>0</v>
      </c>
    </row>
    <row r="5" spans="1:22" ht="12.75">
      <c r="A5" s="46" t="s">
        <v>23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12">
        <f t="shared" si="0"/>
        <v>0</v>
      </c>
    </row>
    <row r="6" spans="1:22" ht="12.75">
      <c r="A6" s="46" t="s">
        <v>16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12">
        <f t="shared" si="0"/>
        <v>0</v>
      </c>
    </row>
    <row r="7" spans="1:22" ht="12.75">
      <c r="A7" s="4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12">
        <f t="shared" si="0"/>
        <v>0</v>
      </c>
    </row>
    <row r="8" spans="1:22" ht="12.75">
      <c r="A8" s="2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12">
        <f t="shared" si="0"/>
        <v>0</v>
      </c>
    </row>
    <row r="9" spans="1:22" ht="12.75">
      <c r="A9" s="4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12">
        <f t="shared" si="0"/>
        <v>0</v>
      </c>
    </row>
    <row r="10" spans="1:22" ht="12.75">
      <c r="A10" s="25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12">
        <f t="shared" si="0"/>
        <v>0</v>
      </c>
    </row>
    <row r="11" spans="1:22" ht="12.75">
      <c r="A11" s="25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2">
        <f t="shared" si="0"/>
        <v>0</v>
      </c>
    </row>
    <row r="12" spans="1:22" ht="12.75">
      <c r="A12" s="2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12">
        <f t="shared" si="0"/>
        <v>0</v>
      </c>
    </row>
    <row r="13" spans="1:22" ht="12.75">
      <c r="A13" s="2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12">
        <f t="shared" si="0"/>
        <v>0</v>
      </c>
    </row>
    <row r="14" spans="1:22" ht="12.75">
      <c r="A14" s="25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12">
        <f t="shared" si="0"/>
        <v>0</v>
      </c>
    </row>
    <row r="15" spans="1:22" ht="12.75">
      <c r="A15" s="2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12">
        <f t="shared" si="0"/>
        <v>0</v>
      </c>
    </row>
    <row r="16" spans="1:22" ht="12.75">
      <c r="A16" s="25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12">
        <f t="shared" si="0"/>
        <v>0</v>
      </c>
    </row>
    <row r="17" spans="1:22" ht="12.75">
      <c r="A17" s="25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12">
        <f t="shared" si="0"/>
        <v>0</v>
      </c>
    </row>
    <row r="18" spans="1:22" ht="12.75">
      <c r="A18" s="25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12">
        <f t="shared" si="0"/>
        <v>0</v>
      </c>
    </row>
    <row r="19" spans="1:22" ht="12.75">
      <c r="A19" s="25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12">
        <f t="shared" si="0"/>
        <v>0</v>
      </c>
    </row>
    <row r="20" spans="1:22" ht="12.75">
      <c r="A20" s="25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12">
        <f t="shared" si="0"/>
        <v>0</v>
      </c>
    </row>
    <row r="21" spans="1:22" ht="12.75">
      <c r="A21" s="25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12">
        <f t="shared" si="0"/>
        <v>0</v>
      </c>
    </row>
    <row r="22" spans="1:22" ht="12.75">
      <c r="A22" s="25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12">
        <f t="shared" si="0"/>
        <v>0</v>
      </c>
    </row>
    <row r="23" spans="1:22" ht="12.75">
      <c r="A23" s="25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12">
        <f t="shared" si="0"/>
        <v>0</v>
      </c>
    </row>
    <row r="24" spans="1:22" ht="12.75">
      <c r="A24" s="25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12">
        <f t="shared" si="0"/>
        <v>0</v>
      </c>
    </row>
    <row r="25" spans="1:22" ht="12.75">
      <c r="A25" s="25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12">
        <f t="shared" si="0"/>
        <v>0</v>
      </c>
    </row>
    <row r="26" spans="1:22" ht="12.75">
      <c r="A26" s="25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12">
        <f t="shared" si="0"/>
        <v>0</v>
      </c>
    </row>
    <row r="27" spans="1:22" ht="12.75">
      <c r="A27" s="25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12">
        <f t="shared" si="0"/>
        <v>0</v>
      </c>
    </row>
    <row r="28" spans="1:22" ht="12.75">
      <c r="A28" s="25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12">
        <f t="shared" si="0"/>
        <v>0</v>
      </c>
    </row>
    <row r="29" spans="1:22" ht="12.75">
      <c r="A29" s="25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12">
        <f t="shared" si="0"/>
        <v>0</v>
      </c>
    </row>
    <row r="30" spans="1:22" ht="12.75">
      <c r="A30" s="25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12">
        <f t="shared" si="0"/>
        <v>0</v>
      </c>
    </row>
    <row r="31" spans="1:22" ht="12.75">
      <c r="A31" s="25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12">
        <f t="shared" si="0"/>
        <v>0</v>
      </c>
    </row>
    <row r="32" spans="1:22" ht="12.75">
      <c r="A32" s="27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4">
        <f t="shared" si="0"/>
        <v>0</v>
      </c>
    </row>
    <row r="33" spans="2:7" ht="12.75">
      <c r="B33" s="11"/>
      <c r="C33" s="11"/>
      <c r="D33" s="11"/>
      <c r="E33" s="11"/>
      <c r="F33" s="11"/>
      <c r="G33" s="11"/>
    </row>
    <row r="36" spans="2:7" ht="12.75">
      <c r="B36" s="9"/>
      <c r="C36" s="9"/>
      <c r="D36" s="9"/>
      <c r="E36" s="9"/>
      <c r="F36" s="9"/>
      <c r="G36" s="9"/>
    </row>
  </sheetData>
  <sheetProtection sheet="1" objects="1" scenario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4"/>
  <dimension ref="A1:V32"/>
  <sheetViews>
    <sheetView windowProtection="1" zoomScalePageLayoutView="0" workbookViewId="0" topLeftCell="A1">
      <selection activeCell="D18" sqref="D18"/>
    </sheetView>
  </sheetViews>
  <sheetFormatPr defaultColWidth="11.57421875" defaultRowHeight="12.75"/>
  <cols>
    <col min="1" max="1" width="25.7109375" style="0" customWidth="1"/>
    <col min="2" max="21" width="10.7109375" style="0" customWidth="1"/>
    <col min="22" max="22" width="13.57421875" style="0" customWidth="1"/>
  </cols>
  <sheetData>
    <row r="1" spans="1:22" ht="12.75">
      <c r="A1" s="32"/>
      <c r="B1" s="33" t="s">
        <v>12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2"/>
    </row>
    <row r="2" spans="1:22" ht="12.75">
      <c r="A2" s="28" t="s">
        <v>8</v>
      </c>
      <c r="B2" s="29" t="str">
        <f>Namen!B1</f>
        <v>Euros</v>
      </c>
      <c r="C2" s="29" t="str">
        <f>Namen!C1</f>
        <v>Persoon 1</v>
      </c>
      <c r="D2" s="29" t="str">
        <f>Namen!D1</f>
        <v>Persoon 2</v>
      </c>
      <c r="E2" s="29" t="str">
        <f>Namen!E1</f>
        <v>Persoon 3</v>
      </c>
      <c r="F2" s="29" t="str">
        <f>Namen!F1</f>
        <v>Persoon 4</v>
      </c>
      <c r="G2" s="29" t="str">
        <f>Namen!G1</f>
        <v>Persoon 5</v>
      </c>
      <c r="H2" s="29" t="str">
        <f>Namen!H1</f>
        <v>Persoon 6</v>
      </c>
      <c r="I2" s="29">
        <f>Namen!I1</f>
        <v>0</v>
      </c>
      <c r="J2" s="29">
        <f>Namen!J1</f>
        <v>0</v>
      </c>
      <c r="K2" s="29">
        <f>Namen!K1</f>
        <v>0</v>
      </c>
      <c r="L2" s="29">
        <f>Namen!L1</f>
        <v>0</v>
      </c>
      <c r="M2" s="29">
        <f>Namen!M1</f>
        <v>0</v>
      </c>
      <c r="N2" s="29">
        <f>Namen!N1</f>
        <v>0</v>
      </c>
      <c r="O2" s="29">
        <f>Namen!O1</f>
        <v>0</v>
      </c>
      <c r="P2" s="29">
        <f>Namen!P1</f>
        <v>0</v>
      </c>
      <c r="Q2" s="29">
        <f>Namen!Q1</f>
        <v>0</v>
      </c>
      <c r="R2" s="29">
        <f>Namen!R1</f>
        <v>0</v>
      </c>
      <c r="S2" s="29">
        <f>Namen!S1</f>
        <v>0</v>
      </c>
      <c r="T2" s="29">
        <f>Namen!T1</f>
        <v>0</v>
      </c>
      <c r="U2" s="29">
        <f>Namen!U1</f>
        <v>0</v>
      </c>
      <c r="V2" s="28" t="s">
        <v>10</v>
      </c>
    </row>
    <row r="3" spans="1:22" ht="12.75">
      <c r="A3" s="16" t="str">
        <f>IF(ISTEXT(Betalingen!A3),Betalingen!A3,"")</f>
        <v>Uitgifte</v>
      </c>
      <c r="B3" s="31">
        <f>Namen!B$2</f>
        <v>0</v>
      </c>
      <c r="C3" s="31">
        <f>Namen!C$2</f>
        <v>1</v>
      </c>
      <c r="D3" s="31">
        <f>Namen!D$2</f>
        <v>1</v>
      </c>
      <c r="E3" s="31">
        <f>Namen!E$2</f>
        <v>1</v>
      </c>
      <c r="F3" s="31">
        <f>Namen!F$2</f>
        <v>1</v>
      </c>
      <c r="G3" s="31">
        <f>Namen!G$2</f>
        <v>1</v>
      </c>
      <c r="H3" s="31">
        <f>Namen!H$2</f>
        <v>1</v>
      </c>
      <c r="I3" s="31">
        <f>Namen!I$2</f>
        <v>0</v>
      </c>
      <c r="J3" s="31">
        <f>Namen!J$2</f>
        <v>0</v>
      </c>
      <c r="K3" s="31">
        <f>Namen!K$2</f>
        <v>0</v>
      </c>
      <c r="L3" s="31">
        <f>Namen!L$2</f>
        <v>0</v>
      </c>
      <c r="M3" s="31">
        <f>Namen!M$2</f>
        <v>0</v>
      </c>
      <c r="N3" s="31">
        <f>Namen!N$2</f>
        <v>0</v>
      </c>
      <c r="O3" s="31">
        <f>Namen!O$2</f>
        <v>0</v>
      </c>
      <c r="P3" s="31">
        <f>Namen!P$2</f>
        <v>0</v>
      </c>
      <c r="Q3" s="31">
        <f>Namen!Q$2</f>
        <v>0</v>
      </c>
      <c r="R3" s="31">
        <f>Namen!R$2</f>
        <v>0</v>
      </c>
      <c r="S3" s="31">
        <f>Namen!S$2</f>
        <v>0</v>
      </c>
      <c r="T3" s="31">
        <f>Namen!T$2</f>
        <v>0</v>
      </c>
      <c r="U3" s="31">
        <f>Namen!U$2</f>
        <v>0</v>
      </c>
      <c r="V3" s="36">
        <f aca="true" t="shared" si="0" ref="V3:V32">SUM(B3:U3)</f>
        <v>6</v>
      </c>
    </row>
    <row r="4" spans="1:22" ht="12.75">
      <c r="A4" s="16" t="str">
        <f>IF(ISTEXT(Betalingen!A4),Betalingen!A4,"")</f>
        <v>Boodschappen</v>
      </c>
      <c r="B4" s="31">
        <f>Namen!B$2</f>
        <v>0</v>
      </c>
      <c r="C4" s="31">
        <f>Namen!C$2</f>
        <v>1</v>
      </c>
      <c r="D4" s="31">
        <f>Namen!D$2</f>
        <v>1</v>
      </c>
      <c r="E4" s="31">
        <f>Namen!E$2</f>
        <v>1</v>
      </c>
      <c r="F4" s="31">
        <f>Namen!F$2</f>
        <v>1</v>
      </c>
      <c r="G4" s="31">
        <f>Namen!G$2</f>
        <v>1</v>
      </c>
      <c r="H4" s="31">
        <f>Namen!H$2</f>
        <v>1</v>
      </c>
      <c r="I4" s="31">
        <f>Namen!I$2</f>
        <v>0</v>
      </c>
      <c r="J4" s="31">
        <f>Namen!J$2</f>
        <v>0</v>
      </c>
      <c r="K4" s="31">
        <f>Namen!K$2</f>
        <v>0</v>
      </c>
      <c r="L4" s="31">
        <f>Namen!L$2</f>
        <v>0</v>
      </c>
      <c r="M4" s="31">
        <f>Namen!M$2</f>
        <v>0</v>
      </c>
      <c r="N4" s="31">
        <f>Namen!N$2</f>
        <v>0</v>
      </c>
      <c r="O4" s="31">
        <f>Namen!O$2</f>
        <v>0</v>
      </c>
      <c r="P4" s="31">
        <f>Namen!P$2</f>
        <v>0</v>
      </c>
      <c r="Q4" s="31">
        <f>Namen!Q$2</f>
        <v>0</v>
      </c>
      <c r="R4" s="31">
        <f>Namen!R$2</f>
        <v>0</v>
      </c>
      <c r="S4" s="31">
        <f>Namen!S$2</f>
        <v>0</v>
      </c>
      <c r="T4" s="31">
        <f>Namen!T$2</f>
        <v>0</v>
      </c>
      <c r="U4" s="31">
        <f>Namen!U$2</f>
        <v>0</v>
      </c>
      <c r="V4" s="36">
        <f t="shared" si="0"/>
        <v>6</v>
      </c>
    </row>
    <row r="5" spans="1:22" ht="12.75">
      <c r="A5" s="16" t="str">
        <f>IF(ISTEXT(Betalingen!A5),Betalingen!A5,"")</f>
        <v>Havengeld</v>
      </c>
      <c r="B5" s="31">
        <f>Namen!B$2</f>
        <v>0</v>
      </c>
      <c r="C5" s="31">
        <f>Namen!C$2</f>
        <v>1</v>
      </c>
      <c r="D5" s="31">
        <f>Namen!D$2</f>
        <v>1</v>
      </c>
      <c r="E5" s="31">
        <f>Namen!E$2</f>
        <v>1</v>
      </c>
      <c r="F5" s="31">
        <f>Namen!F$2</f>
        <v>1</v>
      </c>
      <c r="G5" s="31">
        <f>Namen!G$2</f>
        <v>1</v>
      </c>
      <c r="H5" s="31">
        <f>Namen!H$2</f>
        <v>1</v>
      </c>
      <c r="I5" s="31">
        <f>Namen!I$2</f>
        <v>0</v>
      </c>
      <c r="J5" s="31">
        <f>Namen!J$2</f>
        <v>0</v>
      </c>
      <c r="K5" s="31">
        <f>Namen!K$2</f>
        <v>0</v>
      </c>
      <c r="L5" s="31">
        <f>Namen!L$2</f>
        <v>0</v>
      </c>
      <c r="M5" s="31">
        <f>Namen!M$2</f>
        <v>0</v>
      </c>
      <c r="N5" s="31">
        <f>Namen!N$2</f>
        <v>0</v>
      </c>
      <c r="O5" s="31">
        <f>Namen!O$2</f>
        <v>0</v>
      </c>
      <c r="P5" s="31">
        <f>Namen!P$2</f>
        <v>0</v>
      </c>
      <c r="Q5" s="31">
        <f>Namen!Q$2</f>
        <v>0</v>
      </c>
      <c r="R5" s="31">
        <f>Namen!R$2</f>
        <v>0</v>
      </c>
      <c r="S5" s="31">
        <f>Namen!S$2</f>
        <v>0</v>
      </c>
      <c r="T5" s="31">
        <f>Namen!T$2</f>
        <v>0</v>
      </c>
      <c r="U5" s="31">
        <f>Namen!U$2</f>
        <v>0</v>
      </c>
      <c r="V5" s="36">
        <f t="shared" si="0"/>
        <v>6</v>
      </c>
    </row>
    <row r="6" spans="1:22" ht="12.75">
      <c r="A6" s="16" t="str">
        <f>IF(ISTEXT(Betalingen!A6),Betalingen!A6,"")</f>
        <v>Benzine</v>
      </c>
      <c r="B6" s="31">
        <f>Namen!B$2</f>
        <v>0</v>
      </c>
      <c r="C6" s="31">
        <f>Namen!C$2</f>
        <v>1</v>
      </c>
      <c r="D6" s="31">
        <f>Namen!D$2</f>
        <v>1</v>
      </c>
      <c r="E6" s="31">
        <f>Namen!E$2</f>
        <v>1</v>
      </c>
      <c r="F6" s="31">
        <f>Namen!F$2</f>
        <v>1</v>
      </c>
      <c r="G6" s="31">
        <f>Namen!G$2</f>
        <v>1</v>
      </c>
      <c r="H6" s="31">
        <f>Namen!H$2</f>
        <v>1</v>
      </c>
      <c r="I6" s="31">
        <f>Namen!I$2</f>
        <v>0</v>
      </c>
      <c r="J6" s="31">
        <f>Namen!J$2</f>
        <v>0</v>
      </c>
      <c r="K6" s="31">
        <f>Namen!K$2</f>
        <v>0</v>
      </c>
      <c r="L6" s="31">
        <f>Namen!L$2</f>
        <v>0</v>
      </c>
      <c r="M6" s="31">
        <f>Namen!M$2</f>
        <v>0</v>
      </c>
      <c r="N6" s="31">
        <f>Namen!N$2</f>
        <v>0</v>
      </c>
      <c r="O6" s="31">
        <f>Namen!O$2</f>
        <v>0</v>
      </c>
      <c r="P6" s="31">
        <f>Namen!P$2</f>
        <v>0</v>
      </c>
      <c r="Q6" s="31">
        <f>Namen!Q$2</f>
        <v>0</v>
      </c>
      <c r="R6" s="31">
        <f>Namen!R$2</f>
        <v>0</v>
      </c>
      <c r="S6" s="31">
        <f>Namen!S$2</f>
        <v>0</v>
      </c>
      <c r="T6" s="31">
        <f>Namen!T$2</f>
        <v>0</v>
      </c>
      <c r="U6" s="31">
        <f>Namen!U$2</f>
        <v>0</v>
      </c>
      <c r="V6" s="36">
        <f t="shared" si="0"/>
        <v>6</v>
      </c>
    </row>
    <row r="7" spans="1:22" ht="12.75">
      <c r="A7" s="16">
        <f>IF(ISTEXT(Betalingen!A7),Betalingen!A7,"")</f>
      </c>
      <c r="B7" s="31">
        <f>Namen!B$2</f>
        <v>0</v>
      </c>
      <c r="C7" s="31">
        <f>Namen!C$2</f>
        <v>1</v>
      </c>
      <c r="D7" s="31">
        <f>Namen!D$2</f>
        <v>1</v>
      </c>
      <c r="E7" s="31">
        <f>Namen!E$2</f>
        <v>1</v>
      </c>
      <c r="F7" s="31">
        <f>Namen!F$2</f>
        <v>1</v>
      </c>
      <c r="G7" s="31">
        <f>Namen!G$2</f>
        <v>1</v>
      </c>
      <c r="H7" s="31">
        <f>Namen!H$2</f>
        <v>1</v>
      </c>
      <c r="I7" s="31">
        <f>Namen!I$2</f>
        <v>0</v>
      </c>
      <c r="J7" s="31">
        <f>Namen!J$2</f>
        <v>0</v>
      </c>
      <c r="K7" s="31">
        <f>Namen!K$2</f>
        <v>0</v>
      </c>
      <c r="L7" s="31">
        <f>Namen!L$2</f>
        <v>0</v>
      </c>
      <c r="M7" s="31">
        <f>Namen!M$2</f>
        <v>0</v>
      </c>
      <c r="N7" s="31">
        <f>Namen!N$2</f>
        <v>0</v>
      </c>
      <c r="O7" s="31">
        <f>Namen!O$2</f>
        <v>0</v>
      </c>
      <c r="P7" s="31">
        <f>Namen!P$2</f>
        <v>0</v>
      </c>
      <c r="Q7" s="31">
        <f>Namen!Q$2</f>
        <v>0</v>
      </c>
      <c r="R7" s="31">
        <f>Namen!R$2</f>
        <v>0</v>
      </c>
      <c r="S7" s="31">
        <f>Namen!S$2</f>
        <v>0</v>
      </c>
      <c r="T7" s="31">
        <f>Namen!T$2</f>
        <v>0</v>
      </c>
      <c r="U7" s="31">
        <f>Namen!U$2</f>
        <v>0</v>
      </c>
      <c r="V7" s="36">
        <f t="shared" si="0"/>
        <v>6</v>
      </c>
    </row>
    <row r="8" spans="1:22" ht="12.75">
      <c r="A8" s="16">
        <f>IF(ISTEXT(Betalingen!A8),Betalingen!A8,"")</f>
      </c>
      <c r="B8" s="31">
        <f>Namen!B$2</f>
        <v>0</v>
      </c>
      <c r="C8" s="31">
        <f>Namen!C$2</f>
        <v>1</v>
      </c>
      <c r="D8" s="31">
        <f>Namen!D$2</f>
        <v>1</v>
      </c>
      <c r="E8" s="31">
        <f>Namen!E$2</f>
        <v>1</v>
      </c>
      <c r="F8" s="31">
        <f>Namen!F$2</f>
        <v>1</v>
      </c>
      <c r="G8" s="31">
        <f>Namen!G$2</f>
        <v>1</v>
      </c>
      <c r="H8" s="31">
        <f>Namen!H$2</f>
        <v>1</v>
      </c>
      <c r="I8" s="31">
        <f>Namen!I$2</f>
        <v>0</v>
      </c>
      <c r="J8" s="31">
        <f>Namen!J$2</f>
        <v>0</v>
      </c>
      <c r="K8" s="31">
        <f>Namen!K$2</f>
        <v>0</v>
      </c>
      <c r="L8" s="31">
        <f>Namen!L$2</f>
        <v>0</v>
      </c>
      <c r="M8" s="31">
        <f>Namen!M$2</f>
        <v>0</v>
      </c>
      <c r="N8" s="31">
        <f>Namen!N$2</f>
        <v>0</v>
      </c>
      <c r="O8" s="31">
        <f>Namen!O$2</f>
        <v>0</v>
      </c>
      <c r="P8" s="31">
        <f>Namen!P$2</f>
        <v>0</v>
      </c>
      <c r="Q8" s="31">
        <f>Namen!Q$2</f>
        <v>0</v>
      </c>
      <c r="R8" s="31">
        <f>Namen!R$2</f>
        <v>0</v>
      </c>
      <c r="S8" s="31">
        <f>Namen!S$2</f>
        <v>0</v>
      </c>
      <c r="T8" s="31">
        <f>Namen!T$2</f>
        <v>0</v>
      </c>
      <c r="U8" s="31">
        <f>Namen!U$2</f>
        <v>0</v>
      </c>
      <c r="V8" s="36">
        <f t="shared" si="0"/>
        <v>6</v>
      </c>
    </row>
    <row r="9" spans="1:22" ht="12.75">
      <c r="A9" s="16">
        <f>IF(ISTEXT(Betalingen!A9),Betalingen!A9,"")</f>
      </c>
      <c r="B9" s="31">
        <f>Namen!B$2</f>
        <v>0</v>
      </c>
      <c r="C9" s="31">
        <f>Namen!C$2</f>
        <v>1</v>
      </c>
      <c r="D9" s="31">
        <f>Namen!D$2</f>
        <v>1</v>
      </c>
      <c r="E9" s="31">
        <f>Namen!E$2</f>
        <v>1</v>
      </c>
      <c r="F9" s="31">
        <f>Namen!F$2</f>
        <v>1</v>
      </c>
      <c r="G9" s="31">
        <f>Namen!G$2</f>
        <v>1</v>
      </c>
      <c r="H9" s="31">
        <f>Namen!H$2</f>
        <v>1</v>
      </c>
      <c r="I9" s="31">
        <f>Namen!I$2</f>
        <v>0</v>
      </c>
      <c r="J9" s="31">
        <f>Namen!J$2</f>
        <v>0</v>
      </c>
      <c r="K9" s="31">
        <f>Namen!K$2</f>
        <v>0</v>
      </c>
      <c r="L9" s="31">
        <f>Namen!L$2</f>
        <v>0</v>
      </c>
      <c r="M9" s="31">
        <f>Namen!M$2</f>
        <v>0</v>
      </c>
      <c r="N9" s="31">
        <f>Namen!N$2</f>
        <v>0</v>
      </c>
      <c r="O9" s="31">
        <f>Namen!O$2</f>
        <v>0</v>
      </c>
      <c r="P9" s="31">
        <f>Namen!P$2</f>
        <v>0</v>
      </c>
      <c r="Q9" s="31">
        <f>Namen!Q$2</f>
        <v>0</v>
      </c>
      <c r="R9" s="31">
        <f>Namen!R$2</f>
        <v>0</v>
      </c>
      <c r="S9" s="31">
        <f>Namen!S$2</f>
        <v>0</v>
      </c>
      <c r="T9" s="31">
        <f>Namen!T$2</f>
        <v>0</v>
      </c>
      <c r="U9" s="31">
        <f>Namen!U$2</f>
        <v>0</v>
      </c>
      <c r="V9" s="36">
        <f t="shared" si="0"/>
        <v>6</v>
      </c>
    </row>
    <row r="10" spans="1:22" ht="12.75">
      <c r="A10" s="16">
        <f>IF(ISTEXT(Betalingen!A10),Betalingen!A10,"")</f>
      </c>
      <c r="B10" s="31">
        <f>Namen!B$2</f>
        <v>0</v>
      </c>
      <c r="C10" s="31">
        <f>Namen!C$2</f>
        <v>1</v>
      </c>
      <c r="D10" s="31">
        <f>Namen!D$2</f>
        <v>1</v>
      </c>
      <c r="E10" s="31">
        <f>Namen!E$2</f>
        <v>1</v>
      </c>
      <c r="F10" s="31">
        <f>Namen!F$2</f>
        <v>1</v>
      </c>
      <c r="G10" s="31">
        <f>Namen!G$2</f>
        <v>1</v>
      </c>
      <c r="H10" s="31">
        <f>Namen!H$2</f>
        <v>1</v>
      </c>
      <c r="I10" s="31">
        <f>Namen!I$2</f>
        <v>0</v>
      </c>
      <c r="J10" s="31">
        <f>Namen!J$2</f>
        <v>0</v>
      </c>
      <c r="K10" s="31">
        <f>Namen!K$2</f>
        <v>0</v>
      </c>
      <c r="L10" s="31">
        <f>Namen!L$2</f>
        <v>0</v>
      </c>
      <c r="M10" s="31">
        <f>Namen!M$2</f>
        <v>0</v>
      </c>
      <c r="N10" s="31">
        <f>Namen!N$2</f>
        <v>0</v>
      </c>
      <c r="O10" s="31">
        <f>Namen!O$2</f>
        <v>0</v>
      </c>
      <c r="P10" s="31">
        <f>Namen!P$2</f>
        <v>0</v>
      </c>
      <c r="Q10" s="31">
        <f>Namen!Q$2</f>
        <v>0</v>
      </c>
      <c r="R10" s="31">
        <f>Namen!R$2</f>
        <v>0</v>
      </c>
      <c r="S10" s="31">
        <f>Namen!S$2</f>
        <v>0</v>
      </c>
      <c r="T10" s="31">
        <f>Namen!T$2</f>
        <v>0</v>
      </c>
      <c r="U10" s="31">
        <f>Namen!U$2</f>
        <v>0</v>
      </c>
      <c r="V10" s="36">
        <f t="shared" si="0"/>
        <v>6</v>
      </c>
    </row>
    <row r="11" spans="1:22" ht="12.75">
      <c r="A11" s="16">
        <f>IF(ISTEXT(Betalingen!A11),Betalingen!A11,"")</f>
      </c>
      <c r="B11" s="31">
        <f>Namen!B$2</f>
        <v>0</v>
      </c>
      <c r="C11" s="31">
        <f>Namen!C$2</f>
        <v>1</v>
      </c>
      <c r="D11" s="31">
        <f>Namen!D$2</f>
        <v>1</v>
      </c>
      <c r="E11" s="31">
        <f>Namen!E$2</f>
        <v>1</v>
      </c>
      <c r="F11" s="31">
        <f>Namen!F$2</f>
        <v>1</v>
      </c>
      <c r="G11" s="31">
        <f>Namen!G$2</f>
        <v>1</v>
      </c>
      <c r="H11" s="31">
        <f>Namen!H$2</f>
        <v>1</v>
      </c>
      <c r="I11" s="31">
        <f>Namen!I$2</f>
        <v>0</v>
      </c>
      <c r="J11" s="31">
        <f>Namen!J$2</f>
        <v>0</v>
      </c>
      <c r="K11" s="31">
        <f>Namen!K$2</f>
        <v>0</v>
      </c>
      <c r="L11" s="31">
        <f>Namen!L$2</f>
        <v>0</v>
      </c>
      <c r="M11" s="31">
        <f>Namen!M$2</f>
        <v>0</v>
      </c>
      <c r="N11" s="31">
        <f>Namen!N$2</f>
        <v>0</v>
      </c>
      <c r="O11" s="31">
        <f>Namen!O$2</f>
        <v>0</v>
      </c>
      <c r="P11" s="31">
        <f>Namen!P$2</f>
        <v>0</v>
      </c>
      <c r="Q11" s="31">
        <f>Namen!Q$2</f>
        <v>0</v>
      </c>
      <c r="R11" s="31">
        <f>Namen!R$2</f>
        <v>0</v>
      </c>
      <c r="S11" s="31">
        <f>Namen!S$2</f>
        <v>0</v>
      </c>
      <c r="T11" s="31">
        <f>Namen!T$2</f>
        <v>0</v>
      </c>
      <c r="U11" s="31">
        <f>Namen!U$2</f>
        <v>0</v>
      </c>
      <c r="V11" s="36">
        <f t="shared" si="0"/>
        <v>6</v>
      </c>
    </row>
    <row r="12" spans="1:22" ht="12.75">
      <c r="A12" s="16">
        <f>IF(ISTEXT(Betalingen!A12),Betalingen!A12,"")</f>
      </c>
      <c r="B12" s="31">
        <f>Namen!B$2</f>
        <v>0</v>
      </c>
      <c r="C12" s="31">
        <f>Namen!C$2</f>
        <v>1</v>
      </c>
      <c r="D12" s="31">
        <f>Namen!D$2</f>
        <v>1</v>
      </c>
      <c r="E12" s="31">
        <f>Namen!E$2</f>
        <v>1</v>
      </c>
      <c r="F12" s="31">
        <f>Namen!F$2</f>
        <v>1</v>
      </c>
      <c r="G12" s="31">
        <f>Namen!G$2</f>
        <v>1</v>
      </c>
      <c r="H12" s="31">
        <f>Namen!H$2</f>
        <v>1</v>
      </c>
      <c r="I12" s="31">
        <f>Namen!I$2</f>
        <v>0</v>
      </c>
      <c r="J12" s="31">
        <f>Namen!J$2</f>
        <v>0</v>
      </c>
      <c r="K12" s="31">
        <f>Namen!K$2</f>
        <v>0</v>
      </c>
      <c r="L12" s="31">
        <f>Namen!L$2</f>
        <v>0</v>
      </c>
      <c r="M12" s="31">
        <f>Namen!M$2</f>
        <v>0</v>
      </c>
      <c r="N12" s="31">
        <f>Namen!N$2</f>
        <v>0</v>
      </c>
      <c r="O12" s="31">
        <f>Namen!O$2</f>
        <v>0</v>
      </c>
      <c r="P12" s="31">
        <f>Namen!P$2</f>
        <v>0</v>
      </c>
      <c r="Q12" s="31">
        <f>Namen!Q$2</f>
        <v>0</v>
      </c>
      <c r="R12" s="31">
        <f>Namen!R$2</f>
        <v>0</v>
      </c>
      <c r="S12" s="31">
        <f>Namen!S$2</f>
        <v>0</v>
      </c>
      <c r="T12" s="31">
        <f>Namen!T$2</f>
        <v>0</v>
      </c>
      <c r="U12" s="31">
        <f>Namen!U$2</f>
        <v>0</v>
      </c>
      <c r="V12" s="36">
        <f t="shared" si="0"/>
        <v>6</v>
      </c>
    </row>
    <row r="13" spans="1:22" ht="12.75">
      <c r="A13" s="16">
        <f>IF(ISTEXT(Betalingen!A13),Betalingen!A13,"")</f>
      </c>
      <c r="B13" s="31">
        <f>Namen!B$2</f>
        <v>0</v>
      </c>
      <c r="C13" s="31">
        <f>Namen!C$2</f>
        <v>1</v>
      </c>
      <c r="D13" s="31">
        <f>Namen!D$2</f>
        <v>1</v>
      </c>
      <c r="E13" s="31">
        <f>Namen!E$2</f>
        <v>1</v>
      </c>
      <c r="F13" s="31">
        <f>Namen!F$2</f>
        <v>1</v>
      </c>
      <c r="G13" s="31">
        <f>Namen!G$2</f>
        <v>1</v>
      </c>
      <c r="H13" s="31">
        <f>Namen!H$2</f>
        <v>1</v>
      </c>
      <c r="I13" s="31">
        <f>Namen!I$2</f>
        <v>0</v>
      </c>
      <c r="J13" s="31">
        <f>Namen!J$2</f>
        <v>0</v>
      </c>
      <c r="K13" s="31">
        <f>Namen!K$2</f>
        <v>0</v>
      </c>
      <c r="L13" s="31">
        <f>Namen!L$2</f>
        <v>0</v>
      </c>
      <c r="M13" s="31">
        <f>Namen!M$2</f>
        <v>0</v>
      </c>
      <c r="N13" s="31">
        <f>Namen!N$2</f>
        <v>0</v>
      </c>
      <c r="O13" s="31">
        <f>Namen!O$2</f>
        <v>0</v>
      </c>
      <c r="P13" s="31">
        <f>Namen!P$2</f>
        <v>0</v>
      </c>
      <c r="Q13" s="31">
        <f>Namen!Q$2</f>
        <v>0</v>
      </c>
      <c r="R13" s="31">
        <f>Namen!R$2</f>
        <v>0</v>
      </c>
      <c r="S13" s="31">
        <f>Namen!S$2</f>
        <v>0</v>
      </c>
      <c r="T13" s="31">
        <f>Namen!T$2</f>
        <v>0</v>
      </c>
      <c r="U13" s="31">
        <f>Namen!U$2</f>
        <v>0</v>
      </c>
      <c r="V13" s="36">
        <f t="shared" si="0"/>
        <v>6</v>
      </c>
    </row>
    <row r="14" spans="1:22" ht="12.75">
      <c r="A14" s="16">
        <f>IF(ISTEXT(Betalingen!A14),Betalingen!A14,"")</f>
      </c>
      <c r="B14" s="31">
        <f>Namen!B$2</f>
        <v>0</v>
      </c>
      <c r="C14" s="31">
        <f>Namen!C$2</f>
        <v>1</v>
      </c>
      <c r="D14" s="31">
        <f>Namen!D$2</f>
        <v>1</v>
      </c>
      <c r="E14" s="31">
        <f>Namen!E$2</f>
        <v>1</v>
      </c>
      <c r="F14" s="31">
        <f>Namen!F$2</f>
        <v>1</v>
      </c>
      <c r="G14" s="31">
        <f>Namen!G$2</f>
        <v>1</v>
      </c>
      <c r="H14" s="31">
        <f>Namen!H$2</f>
        <v>1</v>
      </c>
      <c r="I14" s="31">
        <f>Namen!I$2</f>
        <v>0</v>
      </c>
      <c r="J14" s="31">
        <f>Namen!J$2</f>
        <v>0</v>
      </c>
      <c r="K14" s="31">
        <f>Namen!K$2</f>
        <v>0</v>
      </c>
      <c r="L14" s="31">
        <f>Namen!L$2</f>
        <v>0</v>
      </c>
      <c r="M14" s="31">
        <f>Namen!M$2</f>
        <v>0</v>
      </c>
      <c r="N14" s="31">
        <f>Namen!N$2</f>
        <v>0</v>
      </c>
      <c r="O14" s="31">
        <f>Namen!O$2</f>
        <v>0</v>
      </c>
      <c r="P14" s="31">
        <f>Namen!P$2</f>
        <v>0</v>
      </c>
      <c r="Q14" s="31">
        <f>Namen!Q$2</f>
        <v>0</v>
      </c>
      <c r="R14" s="31">
        <f>Namen!R$2</f>
        <v>0</v>
      </c>
      <c r="S14" s="31">
        <f>Namen!S$2</f>
        <v>0</v>
      </c>
      <c r="T14" s="31">
        <f>Namen!T$2</f>
        <v>0</v>
      </c>
      <c r="U14" s="31">
        <f>Namen!U$2</f>
        <v>0</v>
      </c>
      <c r="V14" s="36">
        <f t="shared" si="0"/>
        <v>6</v>
      </c>
    </row>
    <row r="15" spans="1:22" ht="12.75">
      <c r="A15" s="16">
        <f>IF(ISTEXT(Betalingen!A15),Betalingen!A15,"")</f>
      </c>
      <c r="B15" s="31">
        <f>Namen!B$2</f>
        <v>0</v>
      </c>
      <c r="C15" s="31">
        <f>Namen!C$2</f>
        <v>1</v>
      </c>
      <c r="D15" s="31">
        <f>Namen!D$2</f>
        <v>1</v>
      </c>
      <c r="E15" s="31">
        <f>Namen!E$2</f>
        <v>1</v>
      </c>
      <c r="F15" s="31">
        <f>Namen!F$2</f>
        <v>1</v>
      </c>
      <c r="G15" s="31">
        <f>Namen!G$2</f>
        <v>1</v>
      </c>
      <c r="H15" s="31">
        <f>Namen!H$2</f>
        <v>1</v>
      </c>
      <c r="I15" s="31">
        <f>Namen!I$2</f>
        <v>0</v>
      </c>
      <c r="J15" s="31">
        <f>Namen!J$2</f>
        <v>0</v>
      </c>
      <c r="K15" s="31">
        <f>Namen!K$2</f>
        <v>0</v>
      </c>
      <c r="L15" s="31">
        <f>Namen!L$2</f>
        <v>0</v>
      </c>
      <c r="M15" s="31">
        <f>Namen!M$2</f>
        <v>0</v>
      </c>
      <c r="N15" s="31">
        <f>Namen!N$2</f>
        <v>0</v>
      </c>
      <c r="O15" s="31">
        <f>Namen!O$2</f>
        <v>0</v>
      </c>
      <c r="P15" s="31">
        <f>Namen!P$2</f>
        <v>0</v>
      </c>
      <c r="Q15" s="31">
        <f>Namen!Q$2</f>
        <v>0</v>
      </c>
      <c r="R15" s="31">
        <f>Namen!R$2</f>
        <v>0</v>
      </c>
      <c r="S15" s="31">
        <f>Namen!S$2</f>
        <v>0</v>
      </c>
      <c r="T15" s="31">
        <f>Namen!T$2</f>
        <v>0</v>
      </c>
      <c r="U15" s="31">
        <f>Namen!U$2</f>
        <v>0</v>
      </c>
      <c r="V15" s="36">
        <f t="shared" si="0"/>
        <v>6</v>
      </c>
    </row>
    <row r="16" spans="1:22" ht="12.75">
      <c r="A16" s="16">
        <f>IF(ISTEXT(Betalingen!A16),Betalingen!A16,"")</f>
      </c>
      <c r="B16" s="31">
        <f>Namen!B$2</f>
        <v>0</v>
      </c>
      <c r="C16" s="31">
        <f>Namen!C$2</f>
        <v>1</v>
      </c>
      <c r="D16" s="31">
        <f>Namen!D$2</f>
        <v>1</v>
      </c>
      <c r="E16" s="31">
        <f>Namen!E$2</f>
        <v>1</v>
      </c>
      <c r="F16" s="31">
        <f>Namen!F$2</f>
        <v>1</v>
      </c>
      <c r="G16" s="31">
        <f>Namen!G$2</f>
        <v>1</v>
      </c>
      <c r="H16" s="31">
        <f>Namen!H$2</f>
        <v>1</v>
      </c>
      <c r="I16" s="31">
        <f>Namen!I$2</f>
        <v>0</v>
      </c>
      <c r="J16" s="31">
        <f>Namen!J$2</f>
        <v>0</v>
      </c>
      <c r="K16" s="31">
        <f>Namen!K$2</f>
        <v>0</v>
      </c>
      <c r="L16" s="31">
        <f>Namen!L$2</f>
        <v>0</v>
      </c>
      <c r="M16" s="31">
        <f>Namen!M$2</f>
        <v>0</v>
      </c>
      <c r="N16" s="31">
        <f>Namen!N$2</f>
        <v>0</v>
      </c>
      <c r="O16" s="31">
        <f>Namen!O$2</f>
        <v>0</v>
      </c>
      <c r="P16" s="31">
        <f>Namen!P$2</f>
        <v>0</v>
      </c>
      <c r="Q16" s="31">
        <f>Namen!Q$2</f>
        <v>0</v>
      </c>
      <c r="R16" s="31">
        <f>Namen!R$2</f>
        <v>0</v>
      </c>
      <c r="S16" s="31">
        <f>Namen!S$2</f>
        <v>0</v>
      </c>
      <c r="T16" s="31">
        <f>Namen!T$2</f>
        <v>0</v>
      </c>
      <c r="U16" s="31">
        <f>Namen!U$2</f>
        <v>0</v>
      </c>
      <c r="V16" s="36">
        <f t="shared" si="0"/>
        <v>6</v>
      </c>
    </row>
    <row r="17" spans="1:22" ht="12.75">
      <c r="A17" s="16">
        <f>IF(ISTEXT(Betalingen!A17),Betalingen!A17,"")</f>
      </c>
      <c r="B17" s="31">
        <f>Namen!B$2</f>
        <v>0</v>
      </c>
      <c r="C17" s="31">
        <f>Namen!C$2</f>
        <v>1</v>
      </c>
      <c r="D17" s="31">
        <f>Namen!D$2</f>
        <v>1</v>
      </c>
      <c r="E17" s="31">
        <f>Namen!E$2</f>
        <v>1</v>
      </c>
      <c r="F17" s="31">
        <f>Namen!F$2</f>
        <v>1</v>
      </c>
      <c r="G17" s="31">
        <f>Namen!G$2</f>
        <v>1</v>
      </c>
      <c r="H17" s="31">
        <f>Namen!H$2</f>
        <v>1</v>
      </c>
      <c r="I17" s="31">
        <f>Namen!I$2</f>
        <v>0</v>
      </c>
      <c r="J17" s="31">
        <f>Namen!J$2</f>
        <v>0</v>
      </c>
      <c r="K17" s="31">
        <f>Namen!K$2</f>
        <v>0</v>
      </c>
      <c r="L17" s="31">
        <f>Namen!L$2</f>
        <v>0</v>
      </c>
      <c r="M17" s="31">
        <f>Namen!M$2</f>
        <v>0</v>
      </c>
      <c r="N17" s="31">
        <f>Namen!N$2</f>
        <v>0</v>
      </c>
      <c r="O17" s="31">
        <f>Namen!O$2</f>
        <v>0</v>
      </c>
      <c r="P17" s="31">
        <f>Namen!P$2</f>
        <v>0</v>
      </c>
      <c r="Q17" s="31">
        <f>Namen!Q$2</f>
        <v>0</v>
      </c>
      <c r="R17" s="31">
        <f>Namen!R$2</f>
        <v>0</v>
      </c>
      <c r="S17" s="31">
        <f>Namen!S$2</f>
        <v>0</v>
      </c>
      <c r="T17" s="31">
        <f>Namen!T$2</f>
        <v>0</v>
      </c>
      <c r="U17" s="31">
        <f>Namen!U$2</f>
        <v>0</v>
      </c>
      <c r="V17" s="36">
        <f t="shared" si="0"/>
        <v>6</v>
      </c>
    </row>
    <row r="18" spans="1:22" ht="12.75">
      <c r="A18" s="16">
        <f>IF(ISTEXT(Betalingen!A18),Betalingen!A18,"")</f>
      </c>
      <c r="B18" s="31">
        <f>Namen!B$2</f>
        <v>0</v>
      </c>
      <c r="C18" s="31">
        <f>Namen!C$2</f>
        <v>1</v>
      </c>
      <c r="D18" s="31">
        <f>Namen!D$2</f>
        <v>1</v>
      </c>
      <c r="E18" s="31">
        <f>Namen!E$2</f>
        <v>1</v>
      </c>
      <c r="F18" s="31">
        <f>Namen!F$2</f>
        <v>1</v>
      </c>
      <c r="G18" s="31">
        <f>Namen!G$2</f>
        <v>1</v>
      </c>
      <c r="H18" s="31">
        <f>Namen!H$2</f>
        <v>1</v>
      </c>
      <c r="I18" s="31">
        <f>Namen!I$2</f>
        <v>0</v>
      </c>
      <c r="J18" s="31">
        <f>Namen!J$2</f>
        <v>0</v>
      </c>
      <c r="K18" s="31">
        <f>Namen!K$2</f>
        <v>0</v>
      </c>
      <c r="L18" s="31">
        <f>Namen!L$2</f>
        <v>0</v>
      </c>
      <c r="M18" s="31">
        <f>Namen!M$2</f>
        <v>0</v>
      </c>
      <c r="N18" s="31">
        <f>Namen!N$2</f>
        <v>0</v>
      </c>
      <c r="O18" s="31">
        <f>Namen!O$2</f>
        <v>0</v>
      </c>
      <c r="P18" s="31">
        <f>Namen!P$2</f>
        <v>0</v>
      </c>
      <c r="Q18" s="31">
        <f>Namen!Q$2</f>
        <v>0</v>
      </c>
      <c r="R18" s="31">
        <f>Namen!R$2</f>
        <v>0</v>
      </c>
      <c r="S18" s="31">
        <f>Namen!S$2</f>
        <v>0</v>
      </c>
      <c r="T18" s="31">
        <f>Namen!T$2</f>
        <v>0</v>
      </c>
      <c r="U18" s="31">
        <f>Namen!U$2</f>
        <v>0</v>
      </c>
      <c r="V18" s="36">
        <f t="shared" si="0"/>
        <v>6</v>
      </c>
    </row>
    <row r="19" spans="1:22" ht="12.75">
      <c r="A19" s="16">
        <f>IF(ISTEXT(Betalingen!A19),Betalingen!A19,"")</f>
      </c>
      <c r="B19" s="31">
        <f>Namen!B$2</f>
        <v>0</v>
      </c>
      <c r="C19" s="31">
        <f>Namen!C$2</f>
        <v>1</v>
      </c>
      <c r="D19" s="31">
        <f>Namen!D$2</f>
        <v>1</v>
      </c>
      <c r="E19" s="31">
        <f>Namen!E$2</f>
        <v>1</v>
      </c>
      <c r="F19" s="31">
        <f>Namen!F$2</f>
        <v>1</v>
      </c>
      <c r="G19" s="31">
        <f>Namen!G$2</f>
        <v>1</v>
      </c>
      <c r="H19" s="31">
        <f>Namen!H$2</f>
        <v>1</v>
      </c>
      <c r="I19" s="31">
        <f>Namen!I$2</f>
        <v>0</v>
      </c>
      <c r="J19" s="31">
        <f>Namen!J$2</f>
        <v>0</v>
      </c>
      <c r="K19" s="31">
        <f>Namen!K$2</f>
        <v>0</v>
      </c>
      <c r="L19" s="31">
        <f>Namen!L$2</f>
        <v>0</v>
      </c>
      <c r="M19" s="31">
        <f>Namen!M$2</f>
        <v>0</v>
      </c>
      <c r="N19" s="31">
        <f>Namen!N$2</f>
        <v>0</v>
      </c>
      <c r="O19" s="31">
        <f>Namen!O$2</f>
        <v>0</v>
      </c>
      <c r="P19" s="31">
        <f>Namen!P$2</f>
        <v>0</v>
      </c>
      <c r="Q19" s="31">
        <f>Namen!Q$2</f>
        <v>0</v>
      </c>
      <c r="R19" s="31">
        <f>Namen!R$2</f>
        <v>0</v>
      </c>
      <c r="S19" s="31">
        <f>Namen!S$2</f>
        <v>0</v>
      </c>
      <c r="T19" s="31">
        <f>Namen!T$2</f>
        <v>0</v>
      </c>
      <c r="U19" s="31">
        <f>Namen!U$2</f>
        <v>0</v>
      </c>
      <c r="V19" s="36">
        <f t="shared" si="0"/>
        <v>6</v>
      </c>
    </row>
    <row r="20" spans="1:22" ht="12.75">
      <c r="A20" s="16">
        <f>IF(ISTEXT(Betalingen!A20),Betalingen!A20,"")</f>
      </c>
      <c r="B20" s="31">
        <f>Namen!B$2</f>
        <v>0</v>
      </c>
      <c r="C20" s="31">
        <f>Namen!C$2</f>
        <v>1</v>
      </c>
      <c r="D20" s="31">
        <f>Namen!D$2</f>
        <v>1</v>
      </c>
      <c r="E20" s="31">
        <f>Namen!E$2</f>
        <v>1</v>
      </c>
      <c r="F20" s="31">
        <f>Namen!F$2</f>
        <v>1</v>
      </c>
      <c r="G20" s="31">
        <f>Namen!G$2</f>
        <v>1</v>
      </c>
      <c r="H20" s="31">
        <f>Namen!H$2</f>
        <v>1</v>
      </c>
      <c r="I20" s="31">
        <f>Namen!I$2</f>
        <v>0</v>
      </c>
      <c r="J20" s="31">
        <f>Namen!J$2</f>
        <v>0</v>
      </c>
      <c r="K20" s="31">
        <f>Namen!K$2</f>
        <v>0</v>
      </c>
      <c r="L20" s="31">
        <f>Namen!L$2</f>
        <v>0</v>
      </c>
      <c r="M20" s="31">
        <f>Namen!M$2</f>
        <v>0</v>
      </c>
      <c r="N20" s="31">
        <f>Namen!N$2</f>
        <v>0</v>
      </c>
      <c r="O20" s="31">
        <f>Namen!O$2</f>
        <v>0</v>
      </c>
      <c r="P20" s="31">
        <f>Namen!P$2</f>
        <v>0</v>
      </c>
      <c r="Q20" s="31">
        <f>Namen!Q$2</f>
        <v>0</v>
      </c>
      <c r="R20" s="31">
        <f>Namen!R$2</f>
        <v>0</v>
      </c>
      <c r="S20" s="31">
        <f>Namen!S$2</f>
        <v>0</v>
      </c>
      <c r="T20" s="31">
        <f>Namen!T$2</f>
        <v>0</v>
      </c>
      <c r="U20" s="31">
        <f>Namen!U$2</f>
        <v>0</v>
      </c>
      <c r="V20" s="36">
        <f t="shared" si="0"/>
        <v>6</v>
      </c>
    </row>
    <row r="21" spans="1:22" ht="12.75">
      <c r="A21" s="16">
        <f>IF(ISTEXT(Betalingen!A21),Betalingen!A21,"")</f>
      </c>
      <c r="B21" s="31">
        <f>Namen!B$2</f>
        <v>0</v>
      </c>
      <c r="C21" s="31">
        <f>Namen!C$2</f>
        <v>1</v>
      </c>
      <c r="D21" s="31">
        <f>Namen!D$2</f>
        <v>1</v>
      </c>
      <c r="E21" s="31">
        <f>Namen!E$2</f>
        <v>1</v>
      </c>
      <c r="F21" s="31">
        <f>Namen!F$2</f>
        <v>1</v>
      </c>
      <c r="G21" s="31">
        <f>Namen!G$2</f>
        <v>1</v>
      </c>
      <c r="H21" s="31">
        <f>Namen!H$2</f>
        <v>1</v>
      </c>
      <c r="I21" s="31">
        <f>Namen!I$2</f>
        <v>0</v>
      </c>
      <c r="J21" s="31">
        <f>Namen!J$2</f>
        <v>0</v>
      </c>
      <c r="K21" s="31">
        <f>Namen!K$2</f>
        <v>0</v>
      </c>
      <c r="L21" s="31">
        <f>Namen!L$2</f>
        <v>0</v>
      </c>
      <c r="M21" s="31">
        <f>Namen!M$2</f>
        <v>0</v>
      </c>
      <c r="N21" s="31">
        <f>Namen!N$2</f>
        <v>0</v>
      </c>
      <c r="O21" s="31">
        <f>Namen!O$2</f>
        <v>0</v>
      </c>
      <c r="P21" s="31">
        <f>Namen!P$2</f>
        <v>0</v>
      </c>
      <c r="Q21" s="31">
        <f>Namen!Q$2</f>
        <v>0</v>
      </c>
      <c r="R21" s="31">
        <f>Namen!R$2</f>
        <v>0</v>
      </c>
      <c r="S21" s="31">
        <f>Namen!S$2</f>
        <v>0</v>
      </c>
      <c r="T21" s="31">
        <f>Namen!T$2</f>
        <v>0</v>
      </c>
      <c r="U21" s="31">
        <f>Namen!U$2</f>
        <v>0</v>
      </c>
      <c r="V21" s="36">
        <f t="shared" si="0"/>
        <v>6</v>
      </c>
    </row>
    <row r="22" spans="1:22" ht="12.75">
      <c r="A22" s="16">
        <f>IF(ISTEXT(Betalingen!A22),Betalingen!A22,"")</f>
      </c>
      <c r="B22" s="31">
        <f>Namen!B$2</f>
        <v>0</v>
      </c>
      <c r="C22" s="31">
        <f>Namen!C$2</f>
        <v>1</v>
      </c>
      <c r="D22" s="31">
        <f>Namen!D$2</f>
        <v>1</v>
      </c>
      <c r="E22" s="31">
        <f>Namen!E$2</f>
        <v>1</v>
      </c>
      <c r="F22" s="31">
        <f>Namen!F$2</f>
        <v>1</v>
      </c>
      <c r="G22" s="31">
        <f>Namen!G$2</f>
        <v>1</v>
      </c>
      <c r="H22" s="31">
        <f>Namen!H$2</f>
        <v>1</v>
      </c>
      <c r="I22" s="31">
        <f>Namen!I$2</f>
        <v>0</v>
      </c>
      <c r="J22" s="31">
        <f>Namen!J$2</f>
        <v>0</v>
      </c>
      <c r="K22" s="31">
        <f>Namen!K$2</f>
        <v>0</v>
      </c>
      <c r="L22" s="31">
        <f>Namen!L$2</f>
        <v>0</v>
      </c>
      <c r="M22" s="31">
        <f>Namen!M$2</f>
        <v>0</v>
      </c>
      <c r="N22" s="31">
        <f>Namen!N$2</f>
        <v>0</v>
      </c>
      <c r="O22" s="31">
        <f>Namen!O$2</f>
        <v>0</v>
      </c>
      <c r="P22" s="31">
        <f>Namen!P$2</f>
        <v>0</v>
      </c>
      <c r="Q22" s="31">
        <f>Namen!Q$2</f>
        <v>0</v>
      </c>
      <c r="R22" s="31">
        <f>Namen!R$2</f>
        <v>0</v>
      </c>
      <c r="S22" s="31">
        <f>Namen!S$2</f>
        <v>0</v>
      </c>
      <c r="T22" s="31">
        <f>Namen!T$2</f>
        <v>0</v>
      </c>
      <c r="U22" s="31">
        <f>Namen!U$2</f>
        <v>0</v>
      </c>
      <c r="V22" s="36">
        <f t="shared" si="0"/>
        <v>6</v>
      </c>
    </row>
    <row r="23" spans="1:22" ht="12.75">
      <c r="A23" s="16">
        <f>IF(ISTEXT(Betalingen!A23),Betalingen!A23,"")</f>
      </c>
      <c r="B23" s="31">
        <f>Namen!B$2</f>
        <v>0</v>
      </c>
      <c r="C23" s="31">
        <f>Namen!C$2</f>
        <v>1</v>
      </c>
      <c r="D23" s="31">
        <f>Namen!D$2</f>
        <v>1</v>
      </c>
      <c r="E23" s="31">
        <f>Namen!E$2</f>
        <v>1</v>
      </c>
      <c r="F23" s="31">
        <f>Namen!F$2</f>
        <v>1</v>
      </c>
      <c r="G23" s="31">
        <f>Namen!G$2</f>
        <v>1</v>
      </c>
      <c r="H23" s="31">
        <f>Namen!H$2</f>
        <v>1</v>
      </c>
      <c r="I23" s="31">
        <f>Namen!I$2</f>
        <v>0</v>
      </c>
      <c r="J23" s="31">
        <f>Namen!J$2</f>
        <v>0</v>
      </c>
      <c r="K23" s="31">
        <f>Namen!K$2</f>
        <v>0</v>
      </c>
      <c r="L23" s="31">
        <f>Namen!L$2</f>
        <v>0</v>
      </c>
      <c r="M23" s="31">
        <f>Namen!M$2</f>
        <v>0</v>
      </c>
      <c r="N23" s="31">
        <f>Namen!N$2</f>
        <v>0</v>
      </c>
      <c r="O23" s="31">
        <f>Namen!O$2</f>
        <v>0</v>
      </c>
      <c r="P23" s="31">
        <f>Namen!P$2</f>
        <v>0</v>
      </c>
      <c r="Q23" s="31">
        <f>Namen!Q$2</f>
        <v>0</v>
      </c>
      <c r="R23" s="31">
        <f>Namen!R$2</f>
        <v>0</v>
      </c>
      <c r="S23" s="31">
        <f>Namen!S$2</f>
        <v>0</v>
      </c>
      <c r="T23" s="31">
        <f>Namen!T$2</f>
        <v>0</v>
      </c>
      <c r="U23" s="31">
        <f>Namen!U$2</f>
        <v>0</v>
      </c>
      <c r="V23" s="36">
        <f t="shared" si="0"/>
        <v>6</v>
      </c>
    </row>
    <row r="24" spans="1:22" ht="12.75">
      <c r="A24" s="16">
        <f>IF(ISTEXT(Betalingen!A24),Betalingen!A24,"")</f>
      </c>
      <c r="B24" s="31">
        <f>Namen!B$2</f>
        <v>0</v>
      </c>
      <c r="C24" s="31">
        <f>Namen!C$2</f>
        <v>1</v>
      </c>
      <c r="D24" s="31">
        <f>Namen!D$2</f>
        <v>1</v>
      </c>
      <c r="E24" s="31">
        <f>Namen!E$2</f>
        <v>1</v>
      </c>
      <c r="F24" s="31">
        <f>Namen!F$2</f>
        <v>1</v>
      </c>
      <c r="G24" s="31">
        <f>Namen!G$2</f>
        <v>1</v>
      </c>
      <c r="H24" s="31">
        <f>Namen!H$2</f>
        <v>1</v>
      </c>
      <c r="I24" s="31">
        <f>Namen!I$2</f>
        <v>0</v>
      </c>
      <c r="J24" s="31">
        <f>Namen!J$2</f>
        <v>0</v>
      </c>
      <c r="K24" s="31">
        <f>Namen!K$2</f>
        <v>0</v>
      </c>
      <c r="L24" s="31">
        <f>Namen!L$2</f>
        <v>0</v>
      </c>
      <c r="M24" s="31">
        <f>Namen!M$2</f>
        <v>0</v>
      </c>
      <c r="N24" s="31">
        <f>Namen!N$2</f>
        <v>0</v>
      </c>
      <c r="O24" s="31">
        <f>Namen!O$2</f>
        <v>0</v>
      </c>
      <c r="P24" s="31">
        <f>Namen!P$2</f>
        <v>0</v>
      </c>
      <c r="Q24" s="31">
        <f>Namen!Q$2</f>
        <v>0</v>
      </c>
      <c r="R24" s="31">
        <f>Namen!R$2</f>
        <v>0</v>
      </c>
      <c r="S24" s="31">
        <f>Namen!S$2</f>
        <v>0</v>
      </c>
      <c r="T24" s="31">
        <f>Namen!T$2</f>
        <v>0</v>
      </c>
      <c r="U24" s="31">
        <f>Namen!U$2</f>
        <v>0</v>
      </c>
      <c r="V24" s="36">
        <f t="shared" si="0"/>
        <v>6</v>
      </c>
    </row>
    <row r="25" spans="1:22" ht="12.75">
      <c r="A25" s="16">
        <f>IF(ISTEXT(Betalingen!A25),Betalingen!A25,"")</f>
      </c>
      <c r="B25" s="31">
        <f>Namen!B$2</f>
        <v>0</v>
      </c>
      <c r="C25" s="31">
        <f>Namen!C$2</f>
        <v>1</v>
      </c>
      <c r="D25" s="31">
        <f>Namen!D$2</f>
        <v>1</v>
      </c>
      <c r="E25" s="31">
        <f>Namen!E$2</f>
        <v>1</v>
      </c>
      <c r="F25" s="31">
        <f>Namen!F$2</f>
        <v>1</v>
      </c>
      <c r="G25" s="31">
        <f>Namen!G$2</f>
        <v>1</v>
      </c>
      <c r="H25" s="31">
        <f>Namen!H$2</f>
        <v>1</v>
      </c>
      <c r="I25" s="31">
        <f>Namen!I$2</f>
        <v>0</v>
      </c>
      <c r="J25" s="31">
        <f>Namen!J$2</f>
        <v>0</v>
      </c>
      <c r="K25" s="31">
        <f>Namen!K$2</f>
        <v>0</v>
      </c>
      <c r="L25" s="31">
        <f>Namen!L$2</f>
        <v>0</v>
      </c>
      <c r="M25" s="31">
        <f>Namen!M$2</f>
        <v>0</v>
      </c>
      <c r="N25" s="31">
        <f>Namen!N$2</f>
        <v>0</v>
      </c>
      <c r="O25" s="31">
        <f>Namen!O$2</f>
        <v>0</v>
      </c>
      <c r="P25" s="31">
        <f>Namen!P$2</f>
        <v>0</v>
      </c>
      <c r="Q25" s="31">
        <f>Namen!Q$2</f>
        <v>0</v>
      </c>
      <c r="R25" s="31">
        <f>Namen!R$2</f>
        <v>0</v>
      </c>
      <c r="S25" s="31">
        <f>Namen!S$2</f>
        <v>0</v>
      </c>
      <c r="T25" s="31">
        <f>Namen!T$2</f>
        <v>0</v>
      </c>
      <c r="U25" s="31">
        <f>Namen!U$2</f>
        <v>0</v>
      </c>
      <c r="V25" s="36">
        <f t="shared" si="0"/>
        <v>6</v>
      </c>
    </row>
    <row r="26" spans="1:22" ht="12.75">
      <c r="A26" s="16">
        <f>IF(ISTEXT(Betalingen!A26),Betalingen!A26,"")</f>
      </c>
      <c r="B26" s="31">
        <f>Namen!B$2</f>
        <v>0</v>
      </c>
      <c r="C26" s="31">
        <f>Namen!C$2</f>
        <v>1</v>
      </c>
      <c r="D26" s="31">
        <f>Namen!D$2</f>
        <v>1</v>
      </c>
      <c r="E26" s="31">
        <f>Namen!E$2</f>
        <v>1</v>
      </c>
      <c r="F26" s="31">
        <f>Namen!F$2</f>
        <v>1</v>
      </c>
      <c r="G26" s="31">
        <f>Namen!G$2</f>
        <v>1</v>
      </c>
      <c r="H26" s="31">
        <f>Namen!H$2</f>
        <v>1</v>
      </c>
      <c r="I26" s="31">
        <f>Namen!I$2</f>
        <v>0</v>
      </c>
      <c r="J26" s="31">
        <f>Namen!J$2</f>
        <v>0</v>
      </c>
      <c r="K26" s="31">
        <f>Namen!K$2</f>
        <v>0</v>
      </c>
      <c r="L26" s="31">
        <f>Namen!L$2</f>
        <v>0</v>
      </c>
      <c r="M26" s="31">
        <f>Namen!M$2</f>
        <v>0</v>
      </c>
      <c r="N26" s="31">
        <f>Namen!N$2</f>
        <v>0</v>
      </c>
      <c r="O26" s="31">
        <f>Namen!O$2</f>
        <v>0</v>
      </c>
      <c r="P26" s="31">
        <f>Namen!P$2</f>
        <v>0</v>
      </c>
      <c r="Q26" s="31">
        <f>Namen!Q$2</f>
        <v>0</v>
      </c>
      <c r="R26" s="31">
        <f>Namen!R$2</f>
        <v>0</v>
      </c>
      <c r="S26" s="31">
        <f>Namen!S$2</f>
        <v>0</v>
      </c>
      <c r="T26" s="31">
        <f>Namen!T$2</f>
        <v>0</v>
      </c>
      <c r="U26" s="31">
        <f>Namen!U$2</f>
        <v>0</v>
      </c>
      <c r="V26" s="36">
        <f t="shared" si="0"/>
        <v>6</v>
      </c>
    </row>
    <row r="27" spans="1:22" ht="12.75">
      <c r="A27" s="16">
        <f>IF(ISTEXT(Betalingen!A27),Betalingen!A27,"")</f>
      </c>
      <c r="B27" s="31">
        <f>Namen!B$2</f>
        <v>0</v>
      </c>
      <c r="C27" s="31">
        <f>Namen!C$2</f>
        <v>1</v>
      </c>
      <c r="D27" s="31">
        <f>Namen!D$2</f>
        <v>1</v>
      </c>
      <c r="E27" s="31">
        <f>Namen!E$2</f>
        <v>1</v>
      </c>
      <c r="F27" s="31">
        <f>Namen!F$2</f>
        <v>1</v>
      </c>
      <c r="G27" s="31">
        <f>Namen!G$2</f>
        <v>1</v>
      </c>
      <c r="H27" s="31">
        <f>Namen!H$2</f>
        <v>1</v>
      </c>
      <c r="I27" s="31">
        <f>Namen!I$2</f>
        <v>0</v>
      </c>
      <c r="J27" s="31">
        <f>Namen!J$2</f>
        <v>0</v>
      </c>
      <c r="K27" s="31">
        <f>Namen!K$2</f>
        <v>0</v>
      </c>
      <c r="L27" s="31">
        <f>Namen!L$2</f>
        <v>0</v>
      </c>
      <c r="M27" s="31">
        <f>Namen!M$2</f>
        <v>0</v>
      </c>
      <c r="N27" s="31">
        <f>Namen!N$2</f>
        <v>0</v>
      </c>
      <c r="O27" s="31">
        <f>Namen!O$2</f>
        <v>0</v>
      </c>
      <c r="P27" s="31">
        <f>Namen!P$2</f>
        <v>0</v>
      </c>
      <c r="Q27" s="31">
        <f>Namen!Q$2</f>
        <v>0</v>
      </c>
      <c r="R27" s="31">
        <f>Namen!R$2</f>
        <v>0</v>
      </c>
      <c r="S27" s="31">
        <f>Namen!S$2</f>
        <v>0</v>
      </c>
      <c r="T27" s="31">
        <f>Namen!T$2</f>
        <v>0</v>
      </c>
      <c r="U27" s="31">
        <f>Namen!U$2</f>
        <v>0</v>
      </c>
      <c r="V27" s="36">
        <f t="shared" si="0"/>
        <v>6</v>
      </c>
    </row>
    <row r="28" spans="1:22" ht="12.75">
      <c r="A28" s="16">
        <f>IF(ISTEXT(Betalingen!A28),Betalingen!A28,"")</f>
      </c>
      <c r="B28" s="31">
        <f>Namen!B$2</f>
        <v>0</v>
      </c>
      <c r="C28" s="31">
        <f>Namen!C$2</f>
        <v>1</v>
      </c>
      <c r="D28" s="31">
        <f>Namen!D$2</f>
        <v>1</v>
      </c>
      <c r="E28" s="31">
        <f>Namen!E$2</f>
        <v>1</v>
      </c>
      <c r="F28" s="31">
        <f>Namen!F$2</f>
        <v>1</v>
      </c>
      <c r="G28" s="31">
        <f>Namen!G$2</f>
        <v>1</v>
      </c>
      <c r="H28" s="31">
        <f>Namen!H$2</f>
        <v>1</v>
      </c>
      <c r="I28" s="31">
        <f>Namen!I$2</f>
        <v>0</v>
      </c>
      <c r="J28" s="31">
        <f>Namen!J$2</f>
        <v>0</v>
      </c>
      <c r="K28" s="31">
        <f>Namen!K$2</f>
        <v>0</v>
      </c>
      <c r="L28" s="31">
        <f>Namen!L$2</f>
        <v>0</v>
      </c>
      <c r="M28" s="31">
        <f>Namen!M$2</f>
        <v>0</v>
      </c>
      <c r="N28" s="31">
        <f>Namen!N$2</f>
        <v>0</v>
      </c>
      <c r="O28" s="31">
        <f>Namen!O$2</f>
        <v>0</v>
      </c>
      <c r="P28" s="31">
        <f>Namen!P$2</f>
        <v>0</v>
      </c>
      <c r="Q28" s="31">
        <f>Namen!Q$2</f>
        <v>0</v>
      </c>
      <c r="R28" s="31">
        <f>Namen!R$2</f>
        <v>0</v>
      </c>
      <c r="S28" s="31">
        <f>Namen!S$2</f>
        <v>0</v>
      </c>
      <c r="T28" s="31">
        <f>Namen!T$2</f>
        <v>0</v>
      </c>
      <c r="U28" s="31">
        <f>Namen!U$2</f>
        <v>0</v>
      </c>
      <c r="V28" s="36">
        <f t="shared" si="0"/>
        <v>6</v>
      </c>
    </row>
    <row r="29" spans="1:22" ht="12.75">
      <c r="A29" s="16">
        <f>IF(ISTEXT(Betalingen!A29),Betalingen!A29,"")</f>
      </c>
      <c r="B29" s="31">
        <f>Namen!B$2</f>
        <v>0</v>
      </c>
      <c r="C29" s="31">
        <f>Namen!C$2</f>
        <v>1</v>
      </c>
      <c r="D29" s="31">
        <f>Namen!D$2</f>
        <v>1</v>
      </c>
      <c r="E29" s="31">
        <f>Namen!E$2</f>
        <v>1</v>
      </c>
      <c r="F29" s="31">
        <f>Namen!F$2</f>
        <v>1</v>
      </c>
      <c r="G29" s="31">
        <f>Namen!G$2</f>
        <v>1</v>
      </c>
      <c r="H29" s="31">
        <f>Namen!H$2</f>
        <v>1</v>
      </c>
      <c r="I29" s="31">
        <f>Namen!I$2</f>
        <v>0</v>
      </c>
      <c r="J29" s="31">
        <f>Namen!J$2</f>
        <v>0</v>
      </c>
      <c r="K29" s="31">
        <f>Namen!K$2</f>
        <v>0</v>
      </c>
      <c r="L29" s="31">
        <f>Namen!L$2</f>
        <v>0</v>
      </c>
      <c r="M29" s="31">
        <f>Namen!M$2</f>
        <v>0</v>
      </c>
      <c r="N29" s="31">
        <f>Namen!N$2</f>
        <v>0</v>
      </c>
      <c r="O29" s="31">
        <f>Namen!O$2</f>
        <v>0</v>
      </c>
      <c r="P29" s="31">
        <f>Namen!P$2</f>
        <v>0</v>
      </c>
      <c r="Q29" s="31">
        <f>Namen!Q$2</f>
        <v>0</v>
      </c>
      <c r="R29" s="31">
        <f>Namen!R$2</f>
        <v>0</v>
      </c>
      <c r="S29" s="31">
        <f>Namen!S$2</f>
        <v>0</v>
      </c>
      <c r="T29" s="31">
        <f>Namen!T$2</f>
        <v>0</v>
      </c>
      <c r="U29" s="31">
        <f>Namen!U$2</f>
        <v>0</v>
      </c>
      <c r="V29" s="36">
        <f t="shared" si="0"/>
        <v>6</v>
      </c>
    </row>
    <row r="30" spans="1:22" ht="12.75">
      <c r="A30" s="16">
        <f>IF(ISTEXT(Betalingen!A30),Betalingen!A30,"")</f>
      </c>
      <c r="B30" s="31">
        <f>Namen!B$2</f>
        <v>0</v>
      </c>
      <c r="C30" s="31">
        <f>Namen!C$2</f>
        <v>1</v>
      </c>
      <c r="D30" s="31">
        <f>Namen!D$2</f>
        <v>1</v>
      </c>
      <c r="E30" s="31">
        <f>Namen!E$2</f>
        <v>1</v>
      </c>
      <c r="F30" s="31">
        <f>Namen!F$2</f>
        <v>1</v>
      </c>
      <c r="G30" s="31">
        <f>Namen!G$2</f>
        <v>1</v>
      </c>
      <c r="H30" s="31">
        <f>Namen!H$2</f>
        <v>1</v>
      </c>
      <c r="I30" s="31">
        <f>Namen!I$2</f>
        <v>0</v>
      </c>
      <c r="J30" s="31">
        <f>Namen!J$2</f>
        <v>0</v>
      </c>
      <c r="K30" s="31">
        <f>Namen!K$2</f>
        <v>0</v>
      </c>
      <c r="L30" s="31">
        <f>Namen!L$2</f>
        <v>0</v>
      </c>
      <c r="M30" s="31">
        <f>Namen!M$2</f>
        <v>0</v>
      </c>
      <c r="N30" s="31">
        <f>Namen!N$2</f>
        <v>0</v>
      </c>
      <c r="O30" s="31">
        <f>Namen!O$2</f>
        <v>0</v>
      </c>
      <c r="P30" s="31">
        <f>Namen!P$2</f>
        <v>0</v>
      </c>
      <c r="Q30" s="31">
        <f>Namen!Q$2</f>
        <v>0</v>
      </c>
      <c r="R30" s="31">
        <f>Namen!R$2</f>
        <v>0</v>
      </c>
      <c r="S30" s="31">
        <f>Namen!S$2</f>
        <v>0</v>
      </c>
      <c r="T30" s="31">
        <f>Namen!T$2</f>
        <v>0</v>
      </c>
      <c r="U30" s="31">
        <f>Namen!U$2</f>
        <v>0</v>
      </c>
      <c r="V30" s="36">
        <f t="shared" si="0"/>
        <v>6</v>
      </c>
    </row>
    <row r="31" spans="1:22" ht="12.75">
      <c r="A31" s="16">
        <f>IF(ISTEXT(Betalingen!A31),Betalingen!A31,"")</f>
      </c>
      <c r="B31" s="31">
        <f>Namen!B$2</f>
        <v>0</v>
      </c>
      <c r="C31" s="31">
        <f>Namen!C$2</f>
        <v>1</v>
      </c>
      <c r="D31" s="31">
        <f>Namen!D$2</f>
        <v>1</v>
      </c>
      <c r="E31" s="31">
        <f>Namen!E$2</f>
        <v>1</v>
      </c>
      <c r="F31" s="31">
        <f>Namen!F$2</f>
        <v>1</v>
      </c>
      <c r="G31" s="31">
        <f>Namen!G$2</f>
        <v>1</v>
      </c>
      <c r="H31" s="31">
        <f>Namen!H$2</f>
        <v>1</v>
      </c>
      <c r="I31" s="31">
        <f>Namen!I$2</f>
        <v>0</v>
      </c>
      <c r="J31" s="31">
        <f>Namen!J$2</f>
        <v>0</v>
      </c>
      <c r="K31" s="31">
        <f>Namen!K$2</f>
        <v>0</v>
      </c>
      <c r="L31" s="31">
        <f>Namen!L$2</f>
        <v>0</v>
      </c>
      <c r="M31" s="31">
        <f>Namen!M$2</f>
        <v>0</v>
      </c>
      <c r="N31" s="31">
        <f>Namen!N$2</f>
        <v>0</v>
      </c>
      <c r="O31" s="31">
        <f>Namen!O$2</f>
        <v>0</v>
      </c>
      <c r="P31" s="31">
        <f>Namen!P$2</f>
        <v>0</v>
      </c>
      <c r="Q31" s="31">
        <f>Namen!Q$2</f>
        <v>0</v>
      </c>
      <c r="R31" s="31">
        <f>Namen!R$2</f>
        <v>0</v>
      </c>
      <c r="S31" s="31">
        <f>Namen!S$2</f>
        <v>0</v>
      </c>
      <c r="T31" s="31">
        <f>Namen!T$2</f>
        <v>0</v>
      </c>
      <c r="U31" s="31">
        <f>Namen!U$2</f>
        <v>0</v>
      </c>
      <c r="V31" s="36">
        <f t="shared" si="0"/>
        <v>6</v>
      </c>
    </row>
    <row r="32" spans="1:22" ht="12.75">
      <c r="A32" s="17">
        <f>IF(ISTEXT(Betalingen!A32),Betalingen!A32,"")</f>
      </c>
      <c r="B32" s="48">
        <f>Namen!B$2</f>
        <v>0</v>
      </c>
      <c r="C32" s="35">
        <f>Namen!C$2</f>
        <v>1</v>
      </c>
      <c r="D32" s="35">
        <f>Namen!D$2</f>
        <v>1</v>
      </c>
      <c r="E32" s="35">
        <f>Namen!E$2</f>
        <v>1</v>
      </c>
      <c r="F32" s="35">
        <f>Namen!F$2</f>
        <v>1</v>
      </c>
      <c r="G32" s="35">
        <f>Namen!G$2</f>
        <v>1</v>
      </c>
      <c r="H32" s="35">
        <f>Namen!H$2</f>
        <v>1</v>
      </c>
      <c r="I32" s="35">
        <f>Namen!I$2</f>
        <v>0</v>
      </c>
      <c r="J32" s="35">
        <f>Namen!J$2</f>
        <v>0</v>
      </c>
      <c r="K32" s="35">
        <f>Namen!K$2</f>
        <v>0</v>
      </c>
      <c r="L32" s="35">
        <f>Namen!L$2</f>
        <v>0</v>
      </c>
      <c r="M32" s="35">
        <f>Namen!M$2</f>
        <v>0</v>
      </c>
      <c r="N32" s="35">
        <f>Namen!N$2</f>
        <v>0</v>
      </c>
      <c r="O32" s="35">
        <f>Namen!O$2</f>
        <v>0</v>
      </c>
      <c r="P32" s="35">
        <f>Namen!P$2</f>
        <v>0</v>
      </c>
      <c r="Q32" s="35">
        <f>Namen!Q$2</f>
        <v>0</v>
      </c>
      <c r="R32" s="35">
        <f>Namen!R$2</f>
        <v>0</v>
      </c>
      <c r="S32" s="35">
        <f>Namen!S$2</f>
        <v>0</v>
      </c>
      <c r="T32" s="35">
        <f>Namen!T$2</f>
        <v>0</v>
      </c>
      <c r="U32" s="49">
        <f>Namen!U$2</f>
        <v>0</v>
      </c>
      <c r="V32" s="37">
        <f t="shared" si="0"/>
        <v>6</v>
      </c>
    </row>
  </sheetData>
  <sheetProtection sheet="1" objects="1" scenario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5"/>
  <dimension ref="A1:W32"/>
  <sheetViews>
    <sheetView windowProtection="1" zoomScalePageLayoutView="0" workbookViewId="0" topLeftCell="A1">
      <selection activeCell="C22" sqref="C22"/>
    </sheetView>
  </sheetViews>
  <sheetFormatPr defaultColWidth="11.57421875" defaultRowHeight="12.75"/>
  <cols>
    <col min="1" max="1" width="25.7109375" style="0" customWidth="1"/>
    <col min="2" max="2" width="14.8515625" style="0" customWidth="1"/>
    <col min="3" max="22" width="10.7109375" style="0" customWidth="1"/>
    <col min="23" max="23" width="13.57421875" style="0" customWidth="1"/>
  </cols>
  <sheetData>
    <row r="1" spans="1:22" ht="12.75">
      <c r="A1" s="9"/>
      <c r="B1" s="9" t="s">
        <v>13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3" ht="12.75">
      <c r="A2" s="28" t="s">
        <v>8</v>
      </c>
      <c r="B2" s="43" t="s">
        <v>11</v>
      </c>
      <c r="C2" s="29" t="str">
        <f>Namen!B1</f>
        <v>Euros</v>
      </c>
      <c r="D2" s="29" t="str">
        <f>Namen!C1</f>
        <v>Persoon 1</v>
      </c>
      <c r="E2" s="29" t="str">
        <f>Namen!D1</f>
        <v>Persoon 2</v>
      </c>
      <c r="F2" s="29" t="str">
        <f>Namen!E1</f>
        <v>Persoon 3</v>
      </c>
      <c r="G2" s="29" t="str">
        <f>Namen!F1</f>
        <v>Persoon 4</v>
      </c>
      <c r="H2" s="29" t="str">
        <f>Namen!G1</f>
        <v>Persoon 5</v>
      </c>
      <c r="I2" s="29" t="str">
        <f>Namen!H1</f>
        <v>Persoon 6</v>
      </c>
      <c r="J2" s="29">
        <f>Namen!I1</f>
        <v>0</v>
      </c>
      <c r="K2" s="29">
        <f>Namen!J1</f>
        <v>0</v>
      </c>
      <c r="L2" s="29">
        <f>Namen!K1</f>
        <v>0</v>
      </c>
      <c r="M2" s="29">
        <f>Namen!L1</f>
        <v>0</v>
      </c>
      <c r="N2" s="29">
        <f>Namen!M1</f>
        <v>0</v>
      </c>
      <c r="O2" s="29">
        <f>Namen!N1</f>
        <v>0</v>
      </c>
      <c r="P2" s="29">
        <f>Namen!O1</f>
        <v>0</v>
      </c>
      <c r="Q2" s="29">
        <f>Namen!P1</f>
        <v>0</v>
      </c>
      <c r="R2" s="29">
        <f>Namen!Q1</f>
        <v>0</v>
      </c>
      <c r="S2" s="29">
        <f>Namen!R1</f>
        <v>0</v>
      </c>
      <c r="T2" s="29">
        <f>Namen!S1</f>
        <v>0</v>
      </c>
      <c r="U2" s="29">
        <f>Namen!T1</f>
        <v>0</v>
      </c>
      <c r="V2" s="44">
        <f>Namen!U1</f>
        <v>0</v>
      </c>
      <c r="W2" s="45"/>
    </row>
    <row r="3" spans="1:23" ht="12.75">
      <c r="A3" s="16" t="str">
        <f>IF(ISTEXT(Betalingen!A3),Betalingen!A3,"")</f>
        <v>Uitgifte</v>
      </c>
      <c r="B3" s="5">
        <f>Betalingen!V3/Factoren!V3</f>
        <v>0</v>
      </c>
      <c r="C3" s="38">
        <f>Factoren!B3*B3</f>
        <v>0</v>
      </c>
      <c r="D3" s="38">
        <f>Factoren!C3*B3</f>
        <v>0</v>
      </c>
      <c r="E3" s="38">
        <f>Factoren!D3*B3</f>
        <v>0</v>
      </c>
      <c r="F3" s="38">
        <f>Factoren!E3*B3</f>
        <v>0</v>
      </c>
      <c r="G3" s="38">
        <f>Factoren!F3*B3</f>
        <v>0</v>
      </c>
      <c r="H3" s="38">
        <f>Factoren!G3*B3</f>
        <v>0</v>
      </c>
      <c r="I3" s="38">
        <f>Factoren!H3*B3</f>
        <v>0</v>
      </c>
      <c r="J3" s="38">
        <f>Factoren!I3*B3</f>
        <v>0</v>
      </c>
      <c r="K3" s="38">
        <f>Factoren!J3*B3</f>
        <v>0</v>
      </c>
      <c r="L3" s="38">
        <f>Factoren!K3*B3</f>
        <v>0</v>
      </c>
      <c r="M3" s="38">
        <f>Factoren!L3*B3</f>
        <v>0</v>
      </c>
      <c r="N3" s="38">
        <f>Factoren!M3*B3</f>
        <v>0</v>
      </c>
      <c r="O3" s="38">
        <f>Factoren!N3*B3</f>
        <v>0</v>
      </c>
      <c r="P3" s="38">
        <f>Factoren!O3*B3</f>
        <v>0</v>
      </c>
      <c r="Q3" s="38">
        <f>Factoren!P3*B3</f>
        <v>0</v>
      </c>
      <c r="R3" s="38">
        <f>Factoren!Q3*B3</f>
        <v>0</v>
      </c>
      <c r="S3" s="38">
        <f>Factoren!R3*B3</f>
        <v>0</v>
      </c>
      <c r="T3" s="38">
        <f>Factoren!S3*B3</f>
        <v>0</v>
      </c>
      <c r="U3" s="38">
        <f>Factoren!T3*B3</f>
        <v>0</v>
      </c>
      <c r="V3" s="39">
        <f>Factoren!U3*B3</f>
        <v>0</v>
      </c>
      <c r="W3" s="45"/>
    </row>
    <row r="4" spans="1:23" ht="12.75">
      <c r="A4" s="16" t="str">
        <f>IF(ISTEXT(Betalingen!A4),Betalingen!A4,"")</f>
        <v>Boodschappen</v>
      </c>
      <c r="B4" s="5">
        <f>Betalingen!V4/Factoren!V4</f>
        <v>0</v>
      </c>
      <c r="C4" s="38">
        <f>Factoren!B4*B4</f>
        <v>0</v>
      </c>
      <c r="D4" s="38">
        <f>Factoren!C4*B4</f>
        <v>0</v>
      </c>
      <c r="E4" s="38">
        <f>Factoren!D4*B4</f>
        <v>0</v>
      </c>
      <c r="F4" s="38">
        <f>Factoren!E4*B4</f>
        <v>0</v>
      </c>
      <c r="G4" s="38">
        <f>Factoren!F4*B4</f>
        <v>0</v>
      </c>
      <c r="H4" s="38">
        <f>Factoren!G4*B4</f>
        <v>0</v>
      </c>
      <c r="I4" s="38">
        <f>Factoren!H4*B4</f>
        <v>0</v>
      </c>
      <c r="J4" s="38">
        <f>Factoren!I4*B4</f>
        <v>0</v>
      </c>
      <c r="K4" s="38">
        <f>Factoren!J4*B4</f>
        <v>0</v>
      </c>
      <c r="L4" s="38">
        <f>Factoren!K4*B4</f>
        <v>0</v>
      </c>
      <c r="M4" s="38">
        <f>Factoren!L4*B4</f>
        <v>0</v>
      </c>
      <c r="N4" s="38">
        <f>Factoren!M4*B4</f>
        <v>0</v>
      </c>
      <c r="O4" s="38">
        <f>Factoren!N4*B4</f>
        <v>0</v>
      </c>
      <c r="P4" s="38">
        <f>Factoren!O4*B4</f>
        <v>0</v>
      </c>
      <c r="Q4" s="38">
        <f>Factoren!P4*B4</f>
        <v>0</v>
      </c>
      <c r="R4" s="38">
        <f>Factoren!Q4*B4</f>
        <v>0</v>
      </c>
      <c r="S4" s="38">
        <f>Factoren!R4*B4</f>
        <v>0</v>
      </c>
      <c r="T4" s="38">
        <f>Factoren!S4*B4</f>
        <v>0</v>
      </c>
      <c r="U4" s="38">
        <f>Factoren!T4*B4</f>
        <v>0</v>
      </c>
      <c r="V4" s="39">
        <f>Factoren!U4*B4</f>
        <v>0</v>
      </c>
      <c r="W4" s="45"/>
    </row>
    <row r="5" spans="1:23" ht="12.75">
      <c r="A5" s="16" t="str">
        <f>IF(ISTEXT(Betalingen!A5),Betalingen!A5,"")</f>
        <v>Havengeld</v>
      </c>
      <c r="B5" s="5">
        <f>Betalingen!V5/Factoren!V5</f>
        <v>0</v>
      </c>
      <c r="C5" s="38">
        <f>Factoren!B5*B5</f>
        <v>0</v>
      </c>
      <c r="D5" s="38">
        <f>Factoren!C5*B5</f>
        <v>0</v>
      </c>
      <c r="E5" s="38">
        <f>Factoren!D5*B5</f>
        <v>0</v>
      </c>
      <c r="F5" s="38">
        <f>Factoren!E5*B5</f>
        <v>0</v>
      </c>
      <c r="G5" s="38">
        <f>Factoren!F5*B5</f>
        <v>0</v>
      </c>
      <c r="H5" s="38">
        <f>Factoren!G5*B5</f>
        <v>0</v>
      </c>
      <c r="I5" s="38">
        <f>Factoren!H5*B5</f>
        <v>0</v>
      </c>
      <c r="J5" s="38">
        <f>Factoren!I5*B5</f>
        <v>0</v>
      </c>
      <c r="K5" s="38">
        <f>Factoren!J5*B5</f>
        <v>0</v>
      </c>
      <c r="L5" s="38">
        <f>Factoren!K5*B5</f>
        <v>0</v>
      </c>
      <c r="M5" s="38">
        <f>Factoren!L5*B5</f>
        <v>0</v>
      </c>
      <c r="N5" s="38">
        <f>Factoren!M5*B5</f>
        <v>0</v>
      </c>
      <c r="O5" s="38">
        <f>Factoren!N5*B5</f>
        <v>0</v>
      </c>
      <c r="P5" s="38">
        <f>Factoren!O5*B5</f>
        <v>0</v>
      </c>
      <c r="Q5" s="38">
        <f>Factoren!P5*B5</f>
        <v>0</v>
      </c>
      <c r="R5" s="38">
        <f>Factoren!Q5*B5</f>
        <v>0</v>
      </c>
      <c r="S5" s="38">
        <f>Factoren!R5*B5</f>
        <v>0</v>
      </c>
      <c r="T5" s="38">
        <f>Factoren!S5*B5</f>
        <v>0</v>
      </c>
      <c r="U5" s="38">
        <f>Factoren!T5*B5</f>
        <v>0</v>
      </c>
      <c r="V5" s="39">
        <f>Factoren!U5*B5</f>
        <v>0</v>
      </c>
      <c r="W5" s="45"/>
    </row>
    <row r="6" spans="1:23" ht="12.75">
      <c r="A6" s="16" t="str">
        <f>IF(ISTEXT(Betalingen!A6),Betalingen!A6,"")</f>
        <v>Benzine</v>
      </c>
      <c r="B6" s="5">
        <f>Betalingen!V6/Factoren!V6</f>
        <v>0</v>
      </c>
      <c r="C6" s="38">
        <f>Factoren!B6*B6</f>
        <v>0</v>
      </c>
      <c r="D6" s="38">
        <f>Factoren!C6*B6</f>
        <v>0</v>
      </c>
      <c r="E6" s="38">
        <f>Factoren!D6*B6</f>
        <v>0</v>
      </c>
      <c r="F6" s="38">
        <f>Factoren!E6*B6</f>
        <v>0</v>
      </c>
      <c r="G6" s="38">
        <f>Factoren!F6*B6</f>
        <v>0</v>
      </c>
      <c r="H6" s="38">
        <f>Factoren!G6*B6</f>
        <v>0</v>
      </c>
      <c r="I6" s="38">
        <f>Factoren!H6*B6</f>
        <v>0</v>
      </c>
      <c r="J6" s="38">
        <f>Factoren!I6*B6</f>
        <v>0</v>
      </c>
      <c r="K6" s="38">
        <f>Factoren!J6*B6</f>
        <v>0</v>
      </c>
      <c r="L6" s="38">
        <f>Factoren!K6*B6</f>
        <v>0</v>
      </c>
      <c r="M6" s="38">
        <f>Factoren!L6*B6</f>
        <v>0</v>
      </c>
      <c r="N6" s="38">
        <f>Factoren!M6*B6</f>
        <v>0</v>
      </c>
      <c r="O6" s="38">
        <f>Factoren!N6*B6</f>
        <v>0</v>
      </c>
      <c r="P6" s="38">
        <f>Factoren!O6*B6</f>
        <v>0</v>
      </c>
      <c r="Q6" s="38">
        <f>Factoren!P6*B6</f>
        <v>0</v>
      </c>
      <c r="R6" s="38">
        <f>Factoren!Q6*B6</f>
        <v>0</v>
      </c>
      <c r="S6" s="38">
        <f>Factoren!R6*B6</f>
        <v>0</v>
      </c>
      <c r="T6" s="38">
        <f>Factoren!S6*B6</f>
        <v>0</v>
      </c>
      <c r="U6" s="38">
        <f>Factoren!T6*B6</f>
        <v>0</v>
      </c>
      <c r="V6" s="39">
        <f>Factoren!U6*B6</f>
        <v>0</v>
      </c>
      <c r="W6" s="45"/>
    </row>
    <row r="7" spans="1:23" ht="12.75">
      <c r="A7" s="16">
        <f>IF(ISTEXT(Betalingen!A7),Betalingen!A7,"")</f>
      </c>
      <c r="B7" s="5">
        <f>Betalingen!V7/Factoren!V7</f>
        <v>0</v>
      </c>
      <c r="C7" s="38">
        <f>Factoren!B7*B7</f>
        <v>0</v>
      </c>
      <c r="D7" s="38">
        <f>Factoren!C7*B7</f>
        <v>0</v>
      </c>
      <c r="E7" s="38">
        <f>Factoren!D7*B7</f>
        <v>0</v>
      </c>
      <c r="F7" s="38">
        <f>Factoren!E7*B7</f>
        <v>0</v>
      </c>
      <c r="G7" s="38">
        <f>Factoren!F7*B7</f>
        <v>0</v>
      </c>
      <c r="H7" s="38">
        <f>Factoren!G7*B7</f>
        <v>0</v>
      </c>
      <c r="I7" s="38">
        <f>Factoren!H7*B7</f>
        <v>0</v>
      </c>
      <c r="J7" s="38">
        <f>Factoren!I7*B7</f>
        <v>0</v>
      </c>
      <c r="K7" s="38">
        <f>Factoren!J7*B7</f>
        <v>0</v>
      </c>
      <c r="L7" s="38">
        <f>Factoren!K7*B7</f>
        <v>0</v>
      </c>
      <c r="M7" s="38">
        <f>Factoren!L7*B7</f>
        <v>0</v>
      </c>
      <c r="N7" s="38">
        <f>Factoren!M7*B7</f>
        <v>0</v>
      </c>
      <c r="O7" s="38">
        <f>Factoren!N7*B7</f>
        <v>0</v>
      </c>
      <c r="P7" s="38">
        <f>Factoren!O7*B7</f>
        <v>0</v>
      </c>
      <c r="Q7" s="38">
        <f>Factoren!P7*B7</f>
        <v>0</v>
      </c>
      <c r="R7" s="38">
        <f>Factoren!Q7*B7</f>
        <v>0</v>
      </c>
      <c r="S7" s="38">
        <f>Factoren!R7*B7</f>
        <v>0</v>
      </c>
      <c r="T7" s="38">
        <f>Factoren!S7*B7</f>
        <v>0</v>
      </c>
      <c r="U7" s="38">
        <f>Factoren!T7*B7</f>
        <v>0</v>
      </c>
      <c r="V7" s="39">
        <f>Factoren!U7*B7</f>
        <v>0</v>
      </c>
      <c r="W7" s="45"/>
    </row>
    <row r="8" spans="1:23" ht="12.75">
      <c r="A8" s="16">
        <f>IF(ISTEXT(Betalingen!A8),Betalingen!A8,"")</f>
      </c>
      <c r="B8" s="5">
        <f>Betalingen!V8/Factoren!V8</f>
        <v>0</v>
      </c>
      <c r="C8" s="38">
        <f>Factoren!B8*B8</f>
        <v>0</v>
      </c>
      <c r="D8" s="38">
        <f>Factoren!C8*B8</f>
        <v>0</v>
      </c>
      <c r="E8" s="38">
        <f>Factoren!D8*B8</f>
        <v>0</v>
      </c>
      <c r="F8" s="38">
        <f>Factoren!E8*B8</f>
        <v>0</v>
      </c>
      <c r="G8" s="38">
        <f>Factoren!F8*B8</f>
        <v>0</v>
      </c>
      <c r="H8" s="38">
        <f>Factoren!G8*B8</f>
        <v>0</v>
      </c>
      <c r="I8" s="38">
        <f>Factoren!H8*B8</f>
        <v>0</v>
      </c>
      <c r="J8" s="38">
        <f>Factoren!I8*B8</f>
        <v>0</v>
      </c>
      <c r="K8" s="38">
        <f>Factoren!J8*B8</f>
        <v>0</v>
      </c>
      <c r="L8" s="38">
        <f>Factoren!K8*B8</f>
        <v>0</v>
      </c>
      <c r="M8" s="38">
        <f>Factoren!L8*B8</f>
        <v>0</v>
      </c>
      <c r="N8" s="38">
        <f>Factoren!M8*B8</f>
        <v>0</v>
      </c>
      <c r="O8" s="38">
        <f>Factoren!N8*B8</f>
        <v>0</v>
      </c>
      <c r="P8" s="38">
        <f>Factoren!O8*B8</f>
        <v>0</v>
      </c>
      <c r="Q8" s="38">
        <f>Factoren!P8*B8</f>
        <v>0</v>
      </c>
      <c r="R8" s="38">
        <f>Factoren!Q8*B8</f>
        <v>0</v>
      </c>
      <c r="S8" s="38">
        <f>Factoren!R8*B8</f>
        <v>0</v>
      </c>
      <c r="T8" s="38">
        <f>Factoren!S8*B8</f>
        <v>0</v>
      </c>
      <c r="U8" s="38">
        <f>Factoren!T8*B8</f>
        <v>0</v>
      </c>
      <c r="V8" s="39">
        <f>Factoren!U8*B8</f>
        <v>0</v>
      </c>
      <c r="W8" s="45"/>
    </row>
    <row r="9" spans="1:23" ht="12.75">
      <c r="A9" s="16">
        <f>IF(ISTEXT(Betalingen!A9),Betalingen!A9,"")</f>
      </c>
      <c r="B9" s="5">
        <f>Betalingen!V9/Factoren!V9</f>
        <v>0</v>
      </c>
      <c r="C9" s="38">
        <f>Factoren!B9*B9</f>
        <v>0</v>
      </c>
      <c r="D9" s="38">
        <f>Factoren!C9*B9</f>
        <v>0</v>
      </c>
      <c r="E9" s="38">
        <f>Factoren!D9*B9</f>
        <v>0</v>
      </c>
      <c r="F9" s="38">
        <f>Factoren!E9*B9</f>
        <v>0</v>
      </c>
      <c r="G9" s="38">
        <f>Factoren!F9*B9</f>
        <v>0</v>
      </c>
      <c r="H9" s="38">
        <f>Factoren!G9*B9</f>
        <v>0</v>
      </c>
      <c r="I9" s="38">
        <f>Factoren!H9*B9</f>
        <v>0</v>
      </c>
      <c r="J9" s="38">
        <f>Factoren!I9*B9</f>
        <v>0</v>
      </c>
      <c r="K9" s="38">
        <f>Factoren!J9*B9</f>
        <v>0</v>
      </c>
      <c r="L9" s="38">
        <f>Factoren!K9*B9</f>
        <v>0</v>
      </c>
      <c r="M9" s="38">
        <f>Factoren!L9*B9</f>
        <v>0</v>
      </c>
      <c r="N9" s="38">
        <f>Factoren!M9*B9</f>
        <v>0</v>
      </c>
      <c r="O9" s="38">
        <f>Factoren!N9*B9</f>
        <v>0</v>
      </c>
      <c r="P9" s="38">
        <f>Factoren!O9*B9</f>
        <v>0</v>
      </c>
      <c r="Q9" s="38">
        <f>Factoren!P9*B9</f>
        <v>0</v>
      </c>
      <c r="R9" s="38">
        <f>Factoren!Q9*B9</f>
        <v>0</v>
      </c>
      <c r="S9" s="38">
        <f>Factoren!R9*B9</f>
        <v>0</v>
      </c>
      <c r="T9" s="38">
        <f>Factoren!S9*B9</f>
        <v>0</v>
      </c>
      <c r="U9" s="38">
        <f>Factoren!T9*B9</f>
        <v>0</v>
      </c>
      <c r="V9" s="39">
        <f>Factoren!U9*B9</f>
        <v>0</v>
      </c>
      <c r="W9" s="45"/>
    </row>
    <row r="10" spans="1:23" ht="12.75">
      <c r="A10" s="16">
        <f>IF(ISTEXT(Betalingen!A10),Betalingen!A10,"")</f>
      </c>
      <c r="B10" s="5">
        <f>Betalingen!V10/Factoren!V10</f>
        <v>0</v>
      </c>
      <c r="C10" s="38">
        <f>Factoren!B10*B10</f>
        <v>0</v>
      </c>
      <c r="D10" s="38">
        <f>Factoren!C10*B10</f>
        <v>0</v>
      </c>
      <c r="E10" s="38">
        <f>Factoren!D10*B10</f>
        <v>0</v>
      </c>
      <c r="F10" s="38">
        <f>Factoren!E10*B10</f>
        <v>0</v>
      </c>
      <c r="G10" s="38">
        <f>Factoren!F10*B10</f>
        <v>0</v>
      </c>
      <c r="H10" s="38">
        <f>Factoren!G10*B10</f>
        <v>0</v>
      </c>
      <c r="I10" s="38">
        <f>Factoren!H10*B10</f>
        <v>0</v>
      </c>
      <c r="J10" s="38">
        <f>Factoren!I10*B10</f>
        <v>0</v>
      </c>
      <c r="K10" s="38">
        <f>Factoren!J10*B10</f>
        <v>0</v>
      </c>
      <c r="L10" s="38">
        <f>Factoren!K10*B10</f>
        <v>0</v>
      </c>
      <c r="M10" s="38">
        <f>Factoren!L10*B10</f>
        <v>0</v>
      </c>
      <c r="N10" s="38">
        <f>Factoren!M10*B10</f>
        <v>0</v>
      </c>
      <c r="O10" s="38">
        <f>Factoren!N10*B10</f>
        <v>0</v>
      </c>
      <c r="P10" s="38">
        <f>Factoren!O10*B10</f>
        <v>0</v>
      </c>
      <c r="Q10" s="38">
        <f>Factoren!P10*B10</f>
        <v>0</v>
      </c>
      <c r="R10" s="38">
        <f>Factoren!Q10*B10</f>
        <v>0</v>
      </c>
      <c r="S10" s="38">
        <f>Factoren!R10*B10</f>
        <v>0</v>
      </c>
      <c r="T10" s="38">
        <f>Factoren!S10*B10</f>
        <v>0</v>
      </c>
      <c r="U10" s="38">
        <f>Factoren!T10*B10</f>
        <v>0</v>
      </c>
      <c r="V10" s="39">
        <f>Factoren!U10*B10</f>
        <v>0</v>
      </c>
      <c r="W10" s="45"/>
    </row>
    <row r="11" spans="1:23" ht="12.75">
      <c r="A11" s="16">
        <f>IF(ISTEXT(Betalingen!A11),Betalingen!A11,"")</f>
      </c>
      <c r="B11" s="5">
        <f>Betalingen!V11/Factoren!V11</f>
        <v>0</v>
      </c>
      <c r="C11" s="38">
        <f>Factoren!B11*B11</f>
        <v>0</v>
      </c>
      <c r="D11" s="38">
        <f>Factoren!C11*B11</f>
        <v>0</v>
      </c>
      <c r="E11" s="38">
        <f>Factoren!D11*B11</f>
        <v>0</v>
      </c>
      <c r="F11" s="38">
        <f>Factoren!E11*B11</f>
        <v>0</v>
      </c>
      <c r="G11" s="38">
        <f>Factoren!F11*B11</f>
        <v>0</v>
      </c>
      <c r="H11" s="38">
        <f>Factoren!G11*B11</f>
        <v>0</v>
      </c>
      <c r="I11" s="38">
        <f>Factoren!H11*B11</f>
        <v>0</v>
      </c>
      <c r="J11" s="38">
        <f>Factoren!I11*B11</f>
        <v>0</v>
      </c>
      <c r="K11" s="38">
        <f>Factoren!J11*B11</f>
        <v>0</v>
      </c>
      <c r="L11" s="38">
        <f>Factoren!K11*B11</f>
        <v>0</v>
      </c>
      <c r="M11" s="38">
        <f>Factoren!L11*B11</f>
        <v>0</v>
      </c>
      <c r="N11" s="38">
        <f>Factoren!M11*B11</f>
        <v>0</v>
      </c>
      <c r="O11" s="38">
        <f>Factoren!N11*B11</f>
        <v>0</v>
      </c>
      <c r="P11" s="38">
        <f>Factoren!O11*B11</f>
        <v>0</v>
      </c>
      <c r="Q11" s="38">
        <f>Factoren!P11*B11</f>
        <v>0</v>
      </c>
      <c r="R11" s="38">
        <f>Factoren!Q11*B11</f>
        <v>0</v>
      </c>
      <c r="S11" s="38">
        <f>Factoren!R11*B11</f>
        <v>0</v>
      </c>
      <c r="T11" s="38">
        <f>Factoren!S11*B11</f>
        <v>0</v>
      </c>
      <c r="U11" s="38">
        <f>Factoren!T11*B11</f>
        <v>0</v>
      </c>
      <c r="V11" s="39">
        <f>Factoren!U11*B11</f>
        <v>0</v>
      </c>
      <c r="W11" s="45"/>
    </row>
    <row r="12" spans="1:23" ht="12.75">
      <c r="A12" s="16">
        <f>IF(ISTEXT(Betalingen!A12),Betalingen!A12,"")</f>
      </c>
      <c r="B12" s="5">
        <f>Betalingen!V12/Factoren!V12</f>
        <v>0</v>
      </c>
      <c r="C12" s="38">
        <f>Factoren!B12*B12</f>
        <v>0</v>
      </c>
      <c r="D12" s="38">
        <f>Factoren!C12*B12</f>
        <v>0</v>
      </c>
      <c r="E12" s="38">
        <f>Factoren!D12*B12</f>
        <v>0</v>
      </c>
      <c r="F12" s="38">
        <f>Factoren!E12*B12</f>
        <v>0</v>
      </c>
      <c r="G12" s="38">
        <f>Factoren!F12*B12</f>
        <v>0</v>
      </c>
      <c r="H12" s="38">
        <f>Factoren!G12*B12</f>
        <v>0</v>
      </c>
      <c r="I12" s="38">
        <f>Factoren!H12*B12</f>
        <v>0</v>
      </c>
      <c r="J12" s="38">
        <f>Factoren!I12*B12</f>
        <v>0</v>
      </c>
      <c r="K12" s="38">
        <f>Factoren!J12*B12</f>
        <v>0</v>
      </c>
      <c r="L12" s="38">
        <f>Factoren!K12*B12</f>
        <v>0</v>
      </c>
      <c r="M12" s="38">
        <f>Factoren!L12*B12</f>
        <v>0</v>
      </c>
      <c r="N12" s="38">
        <f>Factoren!M12*B12</f>
        <v>0</v>
      </c>
      <c r="O12" s="38">
        <f>Factoren!N12*B12</f>
        <v>0</v>
      </c>
      <c r="P12" s="38">
        <f>Factoren!O12*B12</f>
        <v>0</v>
      </c>
      <c r="Q12" s="38">
        <f>Factoren!P12*B12</f>
        <v>0</v>
      </c>
      <c r="R12" s="38">
        <f>Factoren!Q12*B12</f>
        <v>0</v>
      </c>
      <c r="S12" s="38">
        <f>Factoren!R12*B12</f>
        <v>0</v>
      </c>
      <c r="T12" s="38">
        <f>Factoren!S12*B12</f>
        <v>0</v>
      </c>
      <c r="U12" s="38">
        <f>Factoren!T12*B12</f>
        <v>0</v>
      </c>
      <c r="V12" s="39">
        <f>Factoren!U12*B12</f>
        <v>0</v>
      </c>
      <c r="W12" s="45"/>
    </row>
    <row r="13" spans="1:23" ht="12.75">
      <c r="A13" s="16">
        <f>IF(ISTEXT(Betalingen!A13),Betalingen!A13,"")</f>
      </c>
      <c r="B13" s="5">
        <f>Betalingen!V13/Factoren!V13</f>
        <v>0</v>
      </c>
      <c r="C13" s="38">
        <f>Factoren!B13*B13</f>
        <v>0</v>
      </c>
      <c r="D13" s="38">
        <f>Factoren!C13*B13</f>
        <v>0</v>
      </c>
      <c r="E13" s="38">
        <f>Factoren!D13*B13</f>
        <v>0</v>
      </c>
      <c r="F13" s="38">
        <f>Factoren!E13*B13</f>
        <v>0</v>
      </c>
      <c r="G13" s="38">
        <f>Factoren!F13*B13</f>
        <v>0</v>
      </c>
      <c r="H13" s="38">
        <f>Factoren!G13*B13</f>
        <v>0</v>
      </c>
      <c r="I13" s="38">
        <f>Factoren!H13*B13</f>
        <v>0</v>
      </c>
      <c r="J13" s="38">
        <f>Factoren!I13*B13</f>
        <v>0</v>
      </c>
      <c r="K13" s="38">
        <f>Factoren!J13*B13</f>
        <v>0</v>
      </c>
      <c r="L13" s="38">
        <f>Factoren!K13*B13</f>
        <v>0</v>
      </c>
      <c r="M13" s="38">
        <f>Factoren!L13*B13</f>
        <v>0</v>
      </c>
      <c r="N13" s="38">
        <f>Factoren!M13*B13</f>
        <v>0</v>
      </c>
      <c r="O13" s="38">
        <f>Factoren!N13*B13</f>
        <v>0</v>
      </c>
      <c r="P13" s="38">
        <f>Factoren!O13*B13</f>
        <v>0</v>
      </c>
      <c r="Q13" s="38">
        <f>Factoren!P13*B13</f>
        <v>0</v>
      </c>
      <c r="R13" s="38">
        <f>Factoren!Q13*B13</f>
        <v>0</v>
      </c>
      <c r="S13" s="38">
        <f>Factoren!R13*B13</f>
        <v>0</v>
      </c>
      <c r="T13" s="38">
        <f>Factoren!S13*B13</f>
        <v>0</v>
      </c>
      <c r="U13" s="38">
        <f>Factoren!T13*B13</f>
        <v>0</v>
      </c>
      <c r="V13" s="39">
        <f>Factoren!U13*B13</f>
        <v>0</v>
      </c>
      <c r="W13" s="45"/>
    </row>
    <row r="14" spans="1:23" ht="12.75">
      <c r="A14" s="16">
        <f>IF(ISTEXT(Betalingen!A14),Betalingen!A14,"")</f>
      </c>
      <c r="B14" s="5">
        <f>Betalingen!V14/Factoren!V14</f>
        <v>0</v>
      </c>
      <c r="C14" s="38">
        <f>Factoren!B14*B14</f>
        <v>0</v>
      </c>
      <c r="D14" s="38">
        <f>Factoren!C14*B14</f>
        <v>0</v>
      </c>
      <c r="E14" s="38">
        <f>Factoren!D14*B14</f>
        <v>0</v>
      </c>
      <c r="F14" s="38">
        <f>Factoren!E14*B14</f>
        <v>0</v>
      </c>
      <c r="G14" s="38">
        <f>Factoren!F14*B14</f>
        <v>0</v>
      </c>
      <c r="H14" s="38">
        <f>Factoren!G14*B14</f>
        <v>0</v>
      </c>
      <c r="I14" s="38">
        <f>Factoren!H14*B14</f>
        <v>0</v>
      </c>
      <c r="J14" s="38">
        <f>Factoren!I14*B14</f>
        <v>0</v>
      </c>
      <c r="K14" s="38">
        <f>Factoren!J14*B14</f>
        <v>0</v>
      </c>
      <c r="L14" s="38">
        <f>Factoren!K14*B14</f>
        <v>0</v>
      </c>
      <c r="M14" s="38">
        <f>Factoren!L14*B14</f>
        <v>0</v>
      </c>
      <c r="N14" s="38">
        <f>Factoren!M14*B14</f>
        <v>0</v>
      </c>
      <c r="O14" s="38">
        <f>Factoren!N14*B14</f>
        <v>0</v>
      </c>
      <c r="P14" s="38">
        <f>Factoren!O14*B14</f>
        <v>0</v>
      </c>
      <c r="Q14" s="38">
        <f>Factoren!P14*B14</f>
        <v>0</v>
      </c>
      <c r="R14" s="38">
        <f>Factoren!Q14*B14</f>
        <v>0</v>
      </c>
      <c r="S14" s="38">
        <f>Factoren!R14*B14</f>
        <v>0</v>
      </c>
      <c r="T14" s="38">
        <f>Factoren!S14*B14</f>
        <v>0</v>
      </c>
      <c r="U14" s="38">
        <f>Factoren!T14*B14</f>
        <v>0</v>
      </c>
      <c r="V14" s="39">
        <f>Factoren!U14*B14</f>
        <v>0</v>
      </c>
      <c r="W14" s="45"/>
    </row>
    <row r="15" spans="1:23" ht="12.75">
      <c r="A15" s="16">
        <f>IF(ISTEXT(Betalingen!A15),Betalingen!A15,"")</f>
      </c>
      <c r="B15" s="5">
        <f>Betalingen!V15/Factoren!V15</f>
        <v>0</v>
      </c>
      <c r="C15" s="38">
        <f>Factoren!B15*B15</f>
        <v>0</v>
      </c>
      <c r="D15" s="38">
        <f>Factoren!C15*B15</f>
        <v>0</v>
      </c>
      <c r="E15" s="38">
        <f>Factoren!D15*B15</f>
        <v>0</v>
      </c>
      <c r="F15" s="38">
        <f>Factoren!E15*B15</f>
        <v>0</v>
      </c>
      <c r="G15" s="38">
        <f>Factoren!F15*B15</f>
        <v>0</v>
      </c>
      <c r="H15" s="38">
        <f>Factoren!G15*B15</f>
        <v>0</v>
      </c>
      <c r="I15" s="38">
        <f>Factoren!H15*B15</f>
        <v>0</v>
      </c>
      <c r="J15" s="38">
        <f>Factoren!I15*B15</f>
        <v>0</v>
      </c>
      <c r="K15" s="38">
        <f>Factoren!J15*B15</f>
        <v>0</v>
      </c>
      <c r="L15" s="38">
        <f>Factoren!K15*B15</f>
        <v>0</v>
      </c>
      <c r="M15" s="38">
        <f>Factoren!L15*B15</f>
        <v>0</v>
      </c>
      <c r="N15" s="38">
        <f>Factoren!M15*B15</f>
        <v>0</v>
      </c>
      <c r="O15" s="38">
        <f>Factoren!N15*B15</f>
        <v>0</v>
      </c>
      <c r="P15" s="38">
        <f>Factoren!O15*B15</f>
        <v>0</v>
      </c>
      <c r="Q15" s="38">
        <f>Factoren!P15*B15</f>
        <v>0</v>
      </c>
      <c r="R15" s="38">
        <f>Factoren!Q15*B15</f>
        <v>0</v>
      </c>
      <c r="S15" s="38">
        <f>Factoren!R15*B15</f>
        <v>0</v>
      </c>
      <c r="T15" s="38">
        <f>Factoren!S15*B15</f>
        <v>0</v>
      </c>
      <c r="U15" s="38">
        <f>Factoren!T15*B15</f>
        <v>0</v>
      </c>
      <c r="V15" s="39">
        <f>Factoren!U15*B15</f>
        <v>0</v>
      </c>
      <c r="W15" s="45"/>
    </row>
    <row r="16" spans="1:23" ht="12.75">
      <c r="A16" s="16">
        <f>IF(ISTEXT(Betalingen!A16),Betalingen!A16,"")</f>
      </c>
      <c r="B16" s="5">
        <f>Betalingen!V16/Factoren!V16</f>
        <v>0</v>
      </c>
      <c r="C16" s="38">
        <f>Factoren!B16*B16</f>
        <v>0</v>
      </c>
      <c r="D16" s="38">
        <f>Factoren!C16*B16</f>
        <v>0</v>
      </c>
      <c r="E16" s="38">
        <f>Factoren!D16*B16</f>
        <v>0</v>
      </c>
      <c r="F16" s="38">
        <f>Factoren!E16*B16</f>
        <v>0</v>
      </c>
      <c r="G16" s="38">
        <f>Factoren!F16*B16</f>
        <v>0</v>
      </c>
      <c r="H16" s="38">
        <f>Factoren!G16*B16</f>
        <v>0</v>
      </c>
      <c r="I16" s="38">
        <f>Factoren!H16*B16</f>
        <v>0</v>
      </c>
      <c r="J16" s="38">
        <f>Factoren!I16*B16</f>
        <v>0</v>
      </c>
      <c r="K16" s="38">
        <f>Factoren!J16*B16</f>
        <v>0</v>
      </c>
      <c r="L16" s="38">
        <f>Factoren!K16*B16</f>
        <v>0</v>
      </c>
      <c r="M16" s="38">
        <f>Factoren!L16*B16</f>
        <v>0</v>
      </c>
      <c r="N16" s="38">
        <f>Factoren!M16*B16</f>
        <v>0</v>
      </c>
      <c r="O16" s="38">
        <f>Factoren!N16*B16</f>
        <v>0</v>
      </c>
      <c r="P16" s="38">
        <f>Factoren!O16*B16</f>
        <v>0</v>
      </c>
      <c r="Q16" s="38">
        <f>Factoren!P16*B16</f>
        <v>0</v>
      </c>
      <c r="R16" s="38">
        <f>Factoren!Q16*B16</f>
        <v>0</v>
      </c>
      <c r="S16" s="38">
        <f>Factoren!R16*B16</f>
        <v>0</v>
      </c>
      <c r="T16" s="38">
        <f>Factoren!S16*B16</f>
        <v>0</v>
      </c>
      <c r="U16" s="38">
        <f>Factoren!T16*B16</f>
        <v>0</v>
      </c>
      <c r="V16" s="39">
        <f>Factoren!U16*B16</f>
        <v>0</v>
      </c>
      <c r="W16" s="45"/>
    </row>
    <row r="17" spans="1:23" ht="12.75">
      <c r="A17" s="16">
        <f>IF(ISTEXT(Betalingen!A17),Betalingen!A17,"")</f>
      </c>
      <c r="B17" s="5">
        <f>Betalingen!V17/Factoren!V17</f>
        <v>0</v>
      </c>
      <c r="C17" s="38">
        <f>Factoren!B17*B17</f>
        <v>0</v>
      </c>
      <c r="D17" s="38">
        <f>Factoren!C17*B17</f>
        <v>0</v>
      </c>
      <c r="E17" s="38">
        <f>Factoren!D17*B17</f>
        <v>0</v>
      </c>
      <c r="F17" s="38">
        <f>Factoren!E17*B17</f>
        <v>0</v>
      </c>
      <c r="G17" s="38">
        <f>Factoren!F17*B17</f>
        <v>0</v>
      </c>
      <c r="H17" s="38">
        <f>Factoren!G17*B17</f>
        <v>0</v>
      </c>
      <c r="I17" s="38">
        <f>Factoren!H17*B17</f>
        <v>0</v>
      </c>
      <c r="J17" s="38">
        <f>Factoren!I17*B17</f>
        <v>0</v>
      </c>
      <c r="K17" s="38">
        <f>Factoren!J17*B17</f>
        <v>0</v>
      </c>
      <c r="L17" s="38">
        <f>Factoren!K17*B17</f>
        <v>0</v>
      </c>
      <c r="M17" s="38">
        <f>Factoren!L17*B17</f>
        <v>0</v>
      </c>
      <c r="N17" s="38">
        <f>Factoren!M17*B17</f>
        <v>0</v>
      </c>
      <c r="O17" s="38">
        <f>Factoren!N17*B17</f>
        <v>0</v>
      </c>
      <c r="P17" s="38">
        <f>Factoren!O17*B17</f>
        <v>0</v>
      </c>
      <c r="Q17" s="38">
        <f>Factoren!P17*B17</f>
        <v>0</v>
      </c>
      <c r="R17" s="38">
        <f>Factoren!Q17*B17</f>
        <v>0</v>
      </c>
      <c r="S17" s="38">
        <f>Factoren!R17*B17</f>
        <v>0</v>
      </c>
      <c r="T17" s="38">
        <f>Factoren!S17*B17</f>
        <v>0</v>
      </c>
      <c r="U17" s="38">
        <f>Factoren!T17*B17</f>
        <v>0</v>
      </c>
      <c r="V17" s="39">
        <f>Factoren!U17*B17</f>
        <v>0</v>
      </c>
      <c r="W17" s="45"/>
    </row>
    <row r="18" spans="1:23" ht="12.75">
      <c r="A18" s="16">
        <f>IF(ISTEXT(Betalingen!A18),Betalingen!A18,"")</f>
      </c>
      <c r="B18" s="5">
        <f>Betalingen!V18/Factoren!V18</f>
        <v>0</v>
      </c>
      <c r="C18" s="38">
        <f>Factoren!B18*B18</f>
        <v>0</v>
      </c>
      <c r="D18" s="38">
        <f>Factoren!C18*B18</f>
        <v>0</v>
      </c>
      <c r="E18" s="38">
        <f>Factoren!D18*B18</f>
        <v>0</v>
      </c>
      <c r="F18" s="38">
        <f>Factoren!E18*B18</f>
        <v>0</v>
      </c>
      <c r="G18" s="38">
        <f>Factoren!F18*B18</f>
        <v>0</v>
      </c>
      <c r="H18" s="38">
        <f>Factoren!G18*B18</f>
        <v>0</v>
      </c>
      <c r="I18" s="38">
        <f>Factoren!H18*B18</f>
        <v>0</v>
      </c>
      <c r="J18" s="38">
        <f>Factoren!I18*B18</f>
        <v>0</v>
      </c>
      <c r="K18" s="38">
        <f>Factoren!J18*B18</f>
        <v>0</v>
      </c>
      <c r="L18" s="38">
        <f>Factoren!K18*B18</f>
        <v>0</v>
      </c>
      <c r="M18" s="38">
        <f>Factoren!L18*B18</f>
        <v>0</v>
      </c>
      <c r="N18" s="38">
        <f>Factoren!M18*B18</f>
        <v>0</v>
      </c>
      <c r="O18" s="38">
        <f>Factoren!N18*B18</f>
        <v>0</v>
      </c>
      <c r="P18" s="38">
        <f>Factoren!O18*B18</f>
        <v>0</v>
      </c>
      <c r="Q18" s="38">
        <f>Factoren!P18*B18</f>
        <v>0</v>
      </c>
      <c r="R18" s="38">
        <f>Factoren!Q18*B18</f>
        <v>0</v>
      </c>
      <c r="S18" s="38">
        <f>Factoren!R18*B18</f>
        <v>0</v>
      </c>
      <c r="T18" s="38">
        <f>Factoren!S18*B18</f>
        <v>0</v>
      </c>
      <c r="U18" s="38">
        <f>Factoren!T18*B18</f>
        <v>0</v>
      </c>
      <c r="V18" s="39">
        <f>Factoren!U18*B18</f>
        <v>0</v>
      </c>
      <c r="W18" s="45"/>
    </row>
    <row r="19" spans="1:23" ht="12.75">
      <c r="A19" s="16">
        <f>IF(ISTEXT(Betalingen!A19),Betalingen!A19,"")</f>
      </c>
      <c r="B19" s="5">
        <f>Betalingen!V19/Factoren!V19</f>
        <v>0</v>
      </c>
      <c r="C19" s="38">
        <f>Factoren!B19*B19</f>
        <v>0</v>
      </c>
      <c r="D19" s="38">
        <f>Factoren!C19*B19</f>
        <v>0</v>
      </c>
      <c r="E19" s="38">
        <f>Factoren!D19*B19</f>
        <v>0</v>
      </c>
      <c r="F19" s="38">
        <f>Factoren!E19*B19</f>
        <v>0</v>
      </c>
      <c r="G19" s="38">
        <f>Factoren!F19*B19</f>
        <v>0</v>
      </c>
      <c r="H19" s="38">
        <f>Factoren!G19*B19</f>
        <v>0</v>
      </c>
      <c r="I19" s="38">
        <f>Factoren!H19*B19</f>
        <v>0</v>
      </c>
      <c r="J19" s="38">
        <f>Factoren!I19*B19</f>
        <v>0</v>
      </c>
      <c r="K19" s="38">
        <f>Factoren!J19*B19</f>
        <v>0</v>
      </c>
      <c r="L19" s="38">
        <f>Factoren!K19*B19</f>
        <v>0</v>
      </c>
      <c r="M19" s="38">
        <f>Factoren!L19*B19</f>
        <v>0</v>
      </c>
      <c r="N19" s="38">
        <f>Factoren!M19*B19</f>
        <v>0</v>
      </c>
      <c r="O19" s="38">
        <f>Factoren!N19*B19</f>
        <v>0</v>
      </c>
      <c r="P19" s="38">
        <f>Factoren!O19*B19</f>
        <v>0</v>
      </c>
      <c r="Q19" s="38">
        <f>Factoren!P19*B19</f>
        <v>0</v>
      </c>
      <c r="R19" s="38">
        <f>Factoren!Q19*B19</f>
        <v>0</v>
      </c>
      <c r="S19" s="38">
        <f>Factoren!R19*B19</f>
        <v>0</v>
      </c>
      <c r="T19" s="38">
        <f>Factoren!S19*B19</f>
        <v>0</v>
      </c>
      <c r="U19" s="38">
        <f>Factoren!T19*B19</f>
        <v>0</v>
      </c>
      <c r="V19" s="39">
        <f>Factoren!U19*B19</f>
        <v>0</v>
      </c>
      <c r="W19" s="45"/>
    </row>
    <row r="20" spans="1:23" ht="12.75">
      <c r="A20" s="16">
        <f>IF(ISTEXT(Betalingen!A20),Betalingen!A20,"")</f>
      </c>
      <c r="B20" s="5">
        <f>Betalingen!V20/Factoren!V20</f>
        <v>0</v>
      </c>
      <c r="C20" s="38">
        <f>Factoren!B20*B20</f>
        <v>0</v>
      </c>
      <c r="D20" s="38">
        <f>Factoren!C20*B20</f>
        <v>0</v>
      </c>
      <c r="E20" s="38">
        <f>Factoren!D20*B20</f>
        <v>0</v>
      </c>
      <c r="F20" s="38">
        <f>Factoren!E20*B20</f>
        <v>0</v>
      </c>
      <c r="G20" s="38">
        <f>Factoren!F20*B20</f>
        <v>0</v>
      </c>
      <c r="H20" s="38">
        <f>Factoren!G20*B20</f>
        <v>0</v>
      </c>
      <c r="I20" s="38">
        <f>Factoren!H20*B20</f>
        <v>0</v>
      </c>
      <c r="J20" s="38">
        <f>Factoren!I20*B20</f>
        <v>0</v>
      </c>
      <c r="K20" s="38">
        <f>Factoren!J20*B20</f>
        <v>0</v>
      </c>
      <c r="L20" s="38">
        <f>Factoren!K20*B20</f>
        <v>0</v>
      </c>
      <c r="M20" s="38">
        <f>Factoren!L20*B20</f>
        <v>0</v>
      </c>
      <c r="N20" s="38">
        <f>Factoren!M20*B20</f>
        <v>0</v>
      </c>
      <c r="O20" s="38">
        <f>Factoren!N20*B20</f>
        <v>0</v>
      </c>
      <c r="P20" s="38">
        <f>Factoren!O20*B20</f>
        <v>0</v>
      </c>
      <c r="Q20" s="38">
        <f>Factoren!P20*B20</f>
        <v>0</v>
      </c>
      <c r="R20" s="38">
        <f>Factoren!Q20*B20</f>
        <v>0</v>
      </c>
      <c r="S20" s="38">
        <f>Factoren!R20*B20</f>
        <v>0</v>
      </c>
      <c r="T20" s="38">
        <f>Factoren!S20*B20</f>
        <v>0</v>
      </c>
      <c r="U20" s="38">
        <f>Factoren!T20*B20</f>
        <v>0</v>
      </c>
      <c r="V20" s="39">
        <f>Factoren!U20*B20</f>
        <v>0</v>
      </c>
      <c r="W20" s="45"/>
    </row>
    <row r="21" spans="1:23" ht="12.75">
      <c r="A21" s="16">
        <f>IF(ISTEXT(Betalingen!A21),Betalingen!A21,"")</f>
      </c>
      <c r="B21" s="5">
        <f>Betalingen!V21/Factoren!V21</f>
        <v>0</v>
      </c>
      <c r="C21" s="38">
        <f>Factoren!B21*B21</f>
        <v>0</v>
      </c>
      <c r="D21" s="38">
        <f>Factoren!C21*B21</f>
        <v>0</v>
      </c>
      <c r="E21" s="38">
        <f>Factoren!D21*B21</f>
        <v>0</v>
      </c>
      <c r="F21" s="38">
        <f>Factoren!E21*B21</f>
        <v>0</v>
      </c>
      <c r="G21" s="38">
        <f>Factoren!F21*B21</f>
        <v>0</v>
      </c>
      <c r="H21" s="38">
        <f>Factoren!G21*B21</f>
        <v>0</v>
      </c>
      <c r="I21" s="38">
        <f>Factoren!H21*B21</f>
        <v>0</v>
      </c>
      <c r="J21" s="38">
        <f>Factoren!I21*B21</f>
        <v>0</v>
      </c>
      <c r="K21" s="38">
        <f>Factoren!J21*B21</f>
        <v>0</v>
      </c>
      <c r="L21" s="38">
        <f>Factoren!K21*B21</f>
        <v>0</v>
      </c>
      <c r="M21" s="38">
        <f>Factoren!L21*B21</f>
        <v>0</v>
      </c>
      <c r="N21" s="38">
        <f>Factoren!M21*B21</f>
        <v>0</v>
      </c>
      <c r="O21" s="38">
        <f>Factoren!N21*B21</f>
        <v>0</v>
      </c>
      <c r="P21" s="38">
        <f>Factoren!O21*B21</f>
        <v>0</v>
      </c>
      <c r="Q21" s="38">
        <f>Factoren!P21*B21</f>
        <v>0</v>
      </c>
      <c r="R21" s="38">
        <f>Factoren!Q21*B21</f>
        <v>0</v>
      </c>
      <c r="S21" s="38">
        <f>Factoren!R21*B21</f>
        <v>0</v>
      </c>
      <c r="T21" s="38">
        <f>Factoren!S21*B21</f>
        <v>0</v>
      </c>
      <c r="U21" s="38">
        <f>Factoren!T21*B21</f>
        <v>0</v>
      </c>
      <c r="V21" s="39">
        <f>Factoren!U21*B21</f>
        <v>0</v>
      </c>
      <c r="W21" s="45"/>
    </row>
    <row r="22" spans="1:23" ht="12.75">
      <c r="A22" s="16">
        <f>IF(ISTEXT(Betalingen!A22),Betalingen!A22,"")</f>
      </c>
      <c r="B22" s="5">
        <f>Betalingen!V22/Factoren!V22</f>
        <v>0</v>
      </c>
      <c r="C22" s="38">
        <f>Factoren!B22*B22</f>
        <v>0</v>
      </c>
      <c r="D22" s="38">
        <f>Factoren!C22*B22</f>
        <v>0</v>
      </c>
      <c r="E22" s="38">
        <f>Factoren!D22*B22</f>
        <v>0</v>
      </c>
      <c r="F22" s="38">
        <f>Factoren!E22*B22</f>
        <v>0</v>
      </c>
      <c r="G22" s="38">
        <f>Factoren!F22*B22</f>
        <v>0</v>
      </c>
      <c r="H22" s="38">
        <f>Factoren!G22*B22</f>
        <v>0</v>
      </c>
      <c r="I22" s="38">
        <f>Factoren!H22*B22</f>
        <v>0</v>
      </c>
      <c r="J22" s="38">
        <f>Factoren!I22*B22</f>
        <v>0</v>
      </c>
      <c r="K22" s="38">
        <f>Factoren!J22*B22</f>
        <v>0</v>
      </c>
      <c r="L22" s="38">
        <f>Factoren!K22*B22</f>
        <v>0</v>
      </c>
      <c r="M22" s="38">
        <f>Factoren!L22*B22</f>
        <v>0</v>
      </c>
      <c r="N22" s="38">
        <f>Factoren!M22*B22</f>
        <v>0</v>
      </c>
      <c r="O22" s="38">
        <f>Factoren!N22*B22</f>
        <v>0</v>
      </c>
      <c r="P22" s="38">
        <f>Factoren!O22*B22</f>
        <v>0</v>
      </c>
      <c r="Q22" s="38">
        <f>Factoren!P22*B22</f>
        <v>0</v>
      </c>
      <c r="R22" s="38">
        <f>Factoren!Q22*B22</f>
        <v>0</v>
      </c>
      <c r="S22" s="38">
        <f>Factoren!R22*B22</f>
        <v>0</v>
      </c>
      <c r="T22" s="38">
        <f>Factoren!S22*B22</f>
        <v>0</v>
      </c>
      <c r="U22" s="38">
        <f>Factoren!T22*B22</f>
        <v>0</v>
      </c>
      <c r="V22" s="39">
        <f>Factoren!U22*B22</f>
        <v>0</v>
      </c>
      <c r="W22" s="45"/>
    </row>
    <row r="23" spans="1:23" ht="12.75">
      <c r="A23" s="16">
        <f>IF(ISTEXT(Betalingen!A23),Betalingen!A23,"")</f>
      </c>
      <c r="B23" s="5">
        <f>Betalingen!V23/Factoren!V23</f>
        <v>0</v>
      </c>
      <c r="C23" s="38">
        <f>Factoren!B23*B23</f>
        <v>0</v>
      </c>
      <c r="D23" s="38">
        <f>Factoren!C23*B23</f>
        <v>0</v>
      </c>
      <c r="E23" s="38">
        <f>Factoren!D23*B23</f>
        <v>0</v>
      </c>
      <c r="F23" s="38">
        <f>Factoren!E23*B23</f>
        <v>0</v>
      </c>
      <c r="G23" s="38">
        <f>Factoren!F23*B23</f>
        <v>0</v>
      </c>
      <c r="H23" s="38">
        <f>Factoren!G23*B23</f>
        <v>0</v>
      </c>
      <c r="I23" s="38">
        <f>Factoren!H23*B23</f>
        <v>0</v>
      </c>
      <c r="J23" s="38">
        <f>Factoren!I23*B23</f>
        <v>0</v>
      </c>
      <c r="K23" s="38">
        <f>Factoren!J23*B23</f>
        <v>0</v>
      </c>
      <c r="L23" s="38">
        <f>Factoren!K23*B23</f>
        <v>0</v>
      </c>
      <c r="M23" s="38">
        <f>Factoren!L23*B23</f>
        <v>0</v>
      </c>
      <c r="N23" s="38">
        <f>Factoren!M23*B23</f>
        <v>0</v>
      </c>
      <c r="O23" s="38">
        <f>Factoren!N23*B23</f>
        <v>0</v>
      </c>
      <c r="P23" s="38">
        <f>Factoren!O23*B23</f>
        <v>0</v>
      </c>
      <c r="Q23" s="38">
        <f>Factoren!P23*B23</f>
        <v>0</v>
      </c>
      <c r="R23" s="38">
        <f>Factoren!Q23*B23</f>
        <v>0</v>
      </c>
      <c r="S23" s="38">
        <f>Factoren!R23*B23</f>
        <v>0</v>
      </c>
      <c r="T23" s="38">
        <f>Factoren!S23*B23</f>
        <v>0</v>
      </c>
      <c r="U23" s="38">
        <f>Factoren!T23*B23</f>
        <v>0</v>
      </c>
      <c r="V23" s="39">
        <f>Factoren!U23*B23</f>
        <v>0</v>
      </c>
      <c r="W23" s="45"/>
    </row>
    <row r="24" spans="1:23" ht="12.75">
      <c r="A24" s="16">
        <f>IF(ISTEXT(Betalingen!A24),Betalingen!A24,"")</f>
      </c>
      <c r="B24" s="5">
        <f>Betalingen!V24/Factoren!V24</f>
        <v>0</v>
      </c>
      <c r="C24" s="38">
        <f>Factoren!B24*B24</f>
        <v>0</v>
      </c>
      <c r="D24" s="38">
        <f>Factoren!C24*B24</f>
        <v>0</v>
      </c>
      <c r="E24" s="38">
        <f>Factoren!D24*B24</f>
        <v>0</v>
      </c>
      <c r="F24" s="38">
        <f>Factoren!E24*B24</f>
        <v>0</v>
      </c>
      <c r="G24" s="38">
        <f>Factoren!F24*B24</f>
        <v>0</v>
      </c>
      <c r="H24" s="38">
        <f>Factoren!G24*B24</f>
        <v>0</v>
      </c>
      <c r="I24" s="38">
        <f>Factoren!H24*B24</f>
        <v>0</v>
      </c>
      <c r="J24" s="38">
        <f>Factoren!I24*B24</f>
        <v>0</v>
      </c>
      <c r="K24" s="38">
        <f>Factoren!J24*B24</f>
        <v>0</v>
      </c>
      <c r="L24" s="38">
        <f>Factoren!K24*B24</f>
        <v>0</v>
      </c>
      <c r="M24" s="38">
        <f>Factoren!L24*B24</f>
        <v>0</v>
      </c>
      <c r="N24" s="38">
        <f>Factoren!M24*B24</f>
        <v>0</v>
      </c>
      <c r="O24" s="38">
        <f>Factoren!N24*B24</f>
        <v>0</v>
      </c>
      <c r="P24" s="38">
        <f>Factoren!O24*B24</f>
        <v>0</v>
      </c>
      <c r="Q24" s="38">
        <f>Factoren!P24*B24</f>
        <v>0</v>
      </c>
      <c r="R24" s="38">
        <f>Factoren!Q24*B24</f>
        <v>0</v>
      </c>
      <c r="S24" s="38">
        <f>Factoren!R24*B24</f>
        <v>0</v>
      </c>
      <c r="T24" s="38">
        <f>Factoren!S24*B24</f>
        <v>0</v>
      </c>
      <c r="U24" s="38">
        <f>Factoren!T24*B24</f>
        <v>0</v>
      </c>
      <c r="V24" s="39">
        <f>Factoren!U24*B24</f>
        <v>0</v>
      </c>
      <c r="W24" s="45"/>
    </row>
    <row r="25" spans="1:23" ht="12.75">
      <c r="A25" s="16">
        <f>IF(ISTEXT(Betalingen!A25),Betalingen!A25,"")</f>
      </c>
      <c r="B25" s="5">
        <f>Betalingen!V25/Factoren!V25</f>
        <v>0</v>
      </c>
      <c r="C25" s="38">
        <f>Factoren!B25*B25</f>
        <v>0</v>
      </c>
      <c r="D25" s="38">
        <f>Factoren!C25*B25</f>
        <v>0</v>
      </c>
      <c r="E25" s="38">
        <f>Factoren!D25*B25</f>
        <v>0</v>
      </c>
      <c r="F25" s="38">
        <f>Factoren!E25*B25</f>
        <v>0</v>
      </c>
      <c r="G25" s="38">
        <f>Factoren!F25*B25</f>
        <v>0</v>
      </c>
      <c r="H25" s="38">
        <f>Factoren!G25*B25</f>
        <v>0</v>
      </c>
      <c r="I25" s="38">
        <f>Factoren!H25*B25</f>
        <v>0</v>
      </c>
      <c r="J25" s="38">
        <f>Factoren!I25*B25</f>
        <v>0</v>
      </c>
      <c r="K25" s="38">
        <f>Factoren!J25*B25</f>
        <v>0</v>
      </c>
      <c r="L25" s="38">
        <f>Factoren!K25*B25</f>
        <v>0</v>
      </c>
      <c r="M25" s="38">
        <f>Factoren!L25*B25</f>
        <v>0</v>
      </c>
      <c r="N25" s="38">
        <f>Factoren!M25*B25</f>
        <v>0</v>
      </c>
      <c r="O25" s="38">
        <f>Factoren!N25*B25</f>
        <v>0</v>
      </c>
      <c r="P25" s="38">
        <f>Factoren!O25*B25</f>
        <v>0</v>
      </c>
      <c r="Q25" s="38">
        <f>Factoren!P25*B25</f>
        <v>0</v>
      </c>
      <c r="R25" s="38">
        <f>Factoren!Q25*B25</f>
        <v>0</v>
      </c>
      <c r="S25" s="38">
        <f>Factoren!R25*B25</f>
        <v>0</v>
      </c>
      <c r="T25" s="38">
        <f>Factoren!S25*B25</f>
        <v>0</v>
      </c>
      <c r="U25" s="38">
        <f>Factoren!T25*B25</f>
        <v>0</v>
      </c>
      <c r="V25" s="39">
        <f>Factoren!U25*B25</f>
        <v>0</v>
      </c>
      <c r="W25" s="45"/>
    </row>
    <row r="26" spans="1:23" ht="12.75">
      <c r="A26" s="16">
        <f>IF(ISTEXT(Betalingen!A26),Betalingen!A26,"")</f>
      </c>
      <c r="B26" s="5">
        <f>Betalingen!V26/Factoren!V26</f>
        <v>0</v>
      </c>
      <c r="C26" s="38">
        <f>Factoren!B26*B26</f>
        <v>0</v>
      </c>
      <c r="D26" s="38">
        <f>Factoren!C26*B26</f>
        <v>0</v>
      </c>
      <c r="E26" s="38">
        <f>Factoren!D26*B26</f>
        <v>0</v>
      </c>
      <c r="F26" s="38">
        <f>Factoren!E26*B26</f>
        <v>0</v>
      </c>
      <c r="G26" s="38">
        <f>Factoren!F26*B26</f>
        <v>0</v>
      </c>
      <c r="H26" s="38">
        <f>Factoren!G26*B26</f>
        <v>0</v>
      </c>
      <c r="I26" s="38">
        <f>Factoren!H26*B26</f>
        <v>0</v>
      </c>
      <c r="J26" s="38">
        <f>Factoren!I26*B26</f>
        <v>0</v>
      </c>
      <c r="K26" s="38">
        <f>Factoren!J26*B26</f>
        <v>0</v>
      </c>
      <c r="L26" s="38">
        <f>Factoren!K26*B26</f>
        <v>0</v>
      </c>
      <c r="M26" s="38">
        <f>Factoren!L26*B26</f>
        <v>0</v>
      </c>
      <c r="N26" s="38">
        <f>Factoren!M26*B26</f>
        <v>0</v>
      </c>
      <c r="O26" s="38">
        <f>Factoren!N26*B26</f>
        <v>0</v>
      </c>
      <c r="P26" s="38">
        <f>Factoren!O26*B26</f>
        <v>0</v>
      </c>
      <c r="Q26" s="38">
        <f>Factoren!P26*B26</f>
        <v>0</v>
      </c>
      <c r="R26" s="38">
        <f>Factoren!Q26*B26</f>
        <v>0</v>
      </c>
      <c r="S26" s="38">
        <f>Factoren!R26*B26</f>
        <v>0</v>
      </c>
      <c r="T26" s="38">
        <f>Factoren!S26*B26</f>
        <v>0</v>
      </c>
      <c r="U26" s="38">
        <f>Factoren!T26*B26</f>
        <v>0</v>
      </c>
      <c r="V26" s="39">
        <f>Factoren!U26*B26</f>
        <v>0</v>
      </c>
      <c r="W26" s="45"/>
    </row>
    <row r="27" spans="1:23" ht="12.75">
      <c r="A27" s="16">
        <f>IF(ISTEXT(Betalingen!A27),Betalingen!A27,"")</f>
      </c>
      <c r="B27" s="5">
        <f>Betalingen!V27/Factoren!V27</f>
        <v>0</v>
      </c>
      <c r="C27" s="38">
        <f>Factoren!B27*B27</f>
        <v>0</v>
      </c>
      <c r="D27" s="38">
        <f>Factoren!C27*B27</f>
        <v>0</v>
      </c>
      <c r="E27" s="38">
        <f>Factoren!D27*B27</f>
        <v>0</v>
      </c>
      <c r="F27" s="38">
        <f>Factoren!E27*B27</f>
        <v>0</v>
      </c>
      <c r="G27" s="38">
        <f>Factoren!F27*B27</f>
        <v>0</v>
      </c>
      <c r="H27" s="38">
        <f>Factoren!G27*B27</f>
        <v>0</v>
      </c>
      <c r="I27" s="38">
        <f>Factoren!H27*B27</f>
        <v>0</v>
      </c>
      <c r="J27" s="38">
        <f>Factoren!I27*B27</f>
        <v>0</v>
      </c>
      <c r="K27" s="38">
        <f>Factoren!J27*B27</f>
        <v>0</v>
      </c>
      <c r="L27" s="38">
        <f>Factoren!K27*B27</f>
        <v>0</v>
      </c>
      <c r="M27" s="38">
        <f>Factoren!L27*B27</f>
        <v>0</v>
      </c>
      <c r="N27" s="38">
        <f>Factoren!M27*B27</f>
        <v>0</v>
      </c>
      <c r="O27" s="38">
        <f>Factoren!N27*B27</f>
        <v>0</v>
      </c>
      <c r="P27" s="38">
        <f>Factoren!O27*B27</f>
        <v>0</v>
      </c>
      <c r="Q27" s="38">
        <f>Factoren!P27*B27</f>
        <v>0</v>
      </c>
      <c r="R27" s="38">
        <f>Factoren!Q27*B27</f>
        <v>0</v>
      </c>
      <c r="S27" s="38">
        <f>Factoren!R27*B27</f>
        <v>0</v>
      </c>
      <c r="T27" s="38">
        <f>Factoren!S27*B27</f>
        <v>0</v>
      </c>
      <c r="U27" s="38">
        <f>Factoren!T27*B27</f>
        <v>0</v>
      </c>
      <c r="V27" s="39">
        <f>Factoren!U27*B27</f>
        <v>0</v>
      </c>
      <c r="W27" s="45"/>
    </row>
    <row r="28" spans="1:23" ht="12.75">
      <c r="A28" s="16">
        <f>IF(ISTEXT(Betalingen!A28),Betalingen!A28,"")</f>
      </c>
      <c r="B28" s="5">
        <f>Betalingen!V28/Factoren!V28</f>
        <v>0</v>
      </c>
      <c r="C28" s="38">
        <f>Factoren!B28*B28</f>
        <v>0</v>
      </c>
      <c r="D28" s="38">
        <f>Factoren!C28*B28</f>
        <v>0</v>
      </c>
      <c r="E28" s="38">
        <f>Factoren!D28*B28</f>
        <v>0</v>
      </c>
      <c r="F28" s="38">
        <f>Factoren!E28*B28</f>
        <v>0</v>
      </c>
      <c r="G28" s="38">
        <f>Factoren!F28*B28</f>
        <v>0</v>
      </c>
      <c r="H28" s="38">
        <f>Factoren!G28*B28</f>
        <v>0</v>
      </c>
      <c r="I28" s="38">
        <f>Factoren!H28*B28</f>
        <v>0</v>
      </c>
      <c r="J28" s="38">
        <f>Factoren!I28*B28</f>
        <v>0</v>
      </c>
      <c r="K28" s="38">
        <f>Factoren!J28*B28</f>
        <v>0</v>
      </c>
      <c r="L28" s="38">
        <f>Factoren!K28*B28</f>
        <v>0</v>
      </c>
      <c r="M28" s="38">
        <f>Factoren!L28*B28</f>
        <v>0</v>
      </c>
      <c r="N28" s="38">
        <f>Factoren!M28*B28</f>
        <v>0</v>
      </c>
      <c r="O28" s="38">
        <f>Factoren!N28*B28</f>
        <v>0</v>
      </c>
      <c r="P28" s="38">
        <f>Factoren!O28*B28</f>
        <v>0</v>
      </c>
      <c r="Q28" s="38">
        <f>Factoren!P28*B28</f>
        <v>0</v>
      </c>
      <c r="R28" s="38">
        <f>Factoren!Q28*B28</f>
        <v>0</v>
      </c>
      <c r="S28" s="38">
        <f>Factoren!R28*B28</f>
        <v>0</v>
      </c>
      <c r="T28" s="38">
        <f>Factoren!S28*B28</f>
        <v>0</v>
      </c>
      <c r="U28" s="38">
        <f>Factoren!T28*B28</f>
        <v>0</v>
      </c>
      <c r="V28" s="39">
        <f>Factoren!U28*B28</f>
        <v>0</v>
      </c>
      <c r="W28" s="45"/>
    </row>
    <row r="29" spans="1:23" ht="12.75">
      <c r="A29" s="16">
        <f>IF(ISTEXT(Betalingen!A29),Betalingen!A29,"")</f>
      </c>
      <c r="B29" s="5">
        <f>Betalingen!V29/Factoren!V29</f>
        <v>0</v>
      </c>
      <c r="C29" s="38">
        <f>Factoren!B29*B29</f>
        <v>0</v>
      </c>
      <c r="D29" s="38">
        <f>Factoren!C29*B29</f>
        <v>0</v>
      </c>
      <c r="E29" s="38">
        <f>Factoren!D29*B29</f>
        <v>0</v>
      </c>
      <c r="F29" s="38">
        <f>Factoren!E29*B29</f>
        <v>0</v>
      </c>
      <c r="G29" s="38">
        <f>Factoren!F29*B29</f>
        <v>0</v>
      </c>
      <c r="H29" s="38">
        <f>Factoren!G29*B29</f>
        <v>0</v>
      </c>
      <c r="I29" s="38">
        <f>Factoren!H29*B29</f>
        <v>0</v>
      </c>
      <c r="J29" s="38">
        <f>Factoren!I29*B29</f>
        <v>0</v>
      </c>
      <c r="K29" s="38">
        <f>Factoren!J29*B29</f>
        <v>0</v>
      </c>
      <c r="L29" s="38">
        <f>Factoren!K29*B29</f>
        <v>0</v>
      </c>
      <c r="M29" s="38">
        <f>Factoren!L29*B29</f>
        <v>0</v>
      </c>
      <c r="N29" s="38">
        <f>Factoren!M29*B29</f>
        <v>0</v>
      </c>
      <c r="O29" s="38">
        <f>Factoren!N29*B29</f>
        <v>0</v>
      </c>
      <c r="P29" s="38">
        <f>Factoren!O29*B29</f>
        <v>0</v>
      </c>
      <c r="Q29" s="38">
        <f>Factoren!P29*B29</f>
        <v>0</v>
      </c>
      <c r="R29" s="38">
        <f>Factoren!Q29*B29</f>
        <v>0</v>
      </c>
      <c r="S29" s="38">
        <f>Factoren!R29*B29</f>
        <v>0</v>
      </c>
      <c r="T29" s="38">
        <f>Factoren!S29*B29</f>
        <v>0</v>
      </c>
      <c r="U29" s="38">
        <f>Factoren!T29*B29</f>
        <v>0</v>
      </c>
      <c r="V29" s="39">
        <f>Factoren!U29*B29</f>
        <v>0</v>
      </c>
      <c r="W29" s="45"/>
    </row>
    <row r="30" spans="1:23" ht="12.75">
      <c r="A30" s="16">
        <f>IF(ISTEXT(Betalingen!A30),Betalingen!A30,"")</f>
      </c>
      <c r="B30" s="5">
        <f>Betalingen!V30/Factoren!V30</f>
        <v>0</v>
      </c>
      <c r="C30" s="38">
        <f>Factoren!B30*B30</f>
        <v>0</v>
      </c>
      <c r="D30" s="38">
        <f>Factoren!C30*B30</f>
        <v>0</v>
      </c>
      <c r="E30" s="38">
        <f>Factoren!D30*B30</f>
        <v>0</v>
      </c>
      <c r="F30" s="38">
        <f>Factoren!E30*B30</f>
        <v>0</v>
      </c>
      <c r="G30" s="38">
        <f>Factoren!F30*B30</f>
        <v>0</v>
      </c>
      <c r="H30" s="38">
        <f>Factoren!G30*B30</f>
        <v>0</v>
      </c>
      <c r="I30" s="38">
        <f>Factoren!H30*B30</f>
        <v>0</v>
      </c>
      <c r="J30" s="38">
        <f>Factoren!I30*B30</f>
        <v>0</v>
      </c>
      <c r="K30" s="38">
        <f>Factoren!J30*B30</f>
        <v>0</v>
      </c>
      <c r="L30" s="38">
        <f>Factoren!K30*B30</f>
        <v>0</v>
      </c>
      <c r="M30" s="38">
        <f>Factoren!L30*B30</f>
        <v>0</v>
      </c>
      <c r="N30" s="38">
        <f>Factoren!M30*B30</f>
        <v>0</v>
      </c>
      <c r="O30" s="38">
        <f>Factoren!N30*B30</f>
        <v>0</v>
      </c>
      <c r="P30" s="38">
        <f>Factoren!O30*B30</f>
        <v>0</v>
      </c>
      <c r="Q30" s="38">
        <f>Factoren!P30*B30</f>
        <v>0</v>
      </c>
      <c r="R30" s="38">
        <f>Factoren!Q30*B30</f>
        <v>0</v>
      </c>
      <c r="S30" s="38">
        <f>Factoren!R30*B30</f>
        <v>0</v>
      </c>
      <c r="T30" s="38">
        <f>Factoren!S30*B30</f>
        <v>0</v>
      </c>
      <c r="U30" s="38">
        <f>Factoren!T30*B30</f>
        <v>0</v>
      </c>
      <c r="V30" s="39">
        <f>Factoren!U30*B30</f>
        <v>0</v>
      </c>
      <c r="W30" s="45"/>
    </row>
    <row r="31" spans="1:23" ht="12.75">
      <c r="A31" s="16">
        <f>IF(ISTEXT(Betalingen!A31),Betalingen!A31,"")</f>
      </c>
      <c r="B31" s="5">
        <f>Betalingen!V31/Factoren!V31</f>
        <v>0</v>
      </c>
      <c r="C31" s="38">
        <f>Factoren!B31*B31</f>
        <v>0</v>
      </c>
      <c r="D31" s="38">
        <f>Factoren!C31*B31</f>
        <v>0</v>
      </c>
      <c r="E31" s="38">
        <f>Factoren!D31*B31</f>
        <v>0</v>
      </c>
      <c r="F31" s="38">
        <f>Factoren!E31*B31</f>
        <v>0</v>
      </c>
      <c r="G31" s="38">
        <f>Factoren!F31*B31</f>
        <v>0</v>
      </c>
      <c r="H31" s="38">
        <f>Factoren!G31*B31</f>
        <v>0</v>
      </c>
      <c r="I31" s="38">
        <f>Factoren!H31*B31</f>
        <v>0</v>
      </c>
      <c r="J31" s="38">
        <f>Factoren!I31*B31</f>
        <v>0</v>
      </c>
      <c r="K31" s="38">
        <f>Factoren!J31*B31</f>
        <v>0</v>
      </c>
      <c r="L31" s="38">
        <f>Factoren!K31*B31</f>
        <v>0</v>
      </c>
      <c r="M31" s="38">
        <f>Factoren!L31*B31</f>
        <v>0</v>
      </c>
      <c r="N31" s="38">
        <f>Factoren!M31*B31</f>
        <v>0</v>
      </c>
      <c r="O31" s="38">
        <f>Factoren!N31*B31</f>
        <v>0</v>
      </c>
      <c r="P31" s="38">
        <f>Factoren!O31*B31</f>
        <v>0</v>
      </c>
      <c r="Q31" s="38">
        <f>Factoren!P31*B31</f>
        <v>0</v>
      </c>
      <c r="R31" s="38">
        <f>Factoren!Q31*B31</f>
        <v>0</v>
      </c>
      <c r="S31" s="38">
        <f>Factoren!R31*B31</f>
        <v>0</v>
      </c>
      <c r="T31" s="38">
        <f>Factoren!S31*B31</f>
        <v>0</v>
      </c>
      <c r="U31" s="38">
        <f>Factoren!T31*B31</f>
        <v>0</v>
      </c>
      <c r="V31" s="39">
        <f>Factoren!U31*B31</f>
        <v>0</v>
      </c>
      <c r="W31" s="45"/>
    </row>
    <row r="32" spans="1:23" ht="12.75">
      <c r="A32" s="17">
        <f>IF(ISTEXT(Betalingen!A32),Betalingen!A32,"")</f>
      </c>
      <c r="B32" s="40">
        <f>Betalingen!V32/Factoren!V32</f>
        <v>0</v>
      </c>
      <c r="C32" s="41">
        <f>Factoren!B32*B32</f>
        <v>0</v>
      </c>
      <c r="D32" s="41">
        <f>Factoren!C32*B32</f>
        <v>0</v>
      </c>
      <c r="E32" s="41">
        <f>Factoren!D32*B32</f>
        <v>0</v>
      </c>
      <c r="F32" s="41">
        <f>Factoren!E32*B32</f>
        <v>0</v>
      </c>
      <c r="G32" s="41">
        <f>Factoren!F32*B32</f>
        <v>0</v>
      </c>
      <c r="H32" s="41">
        <f>Factoren!G32*B32</f>
        <v>0</v>
      </c>
      <c r="I32" s="41">
        <f>Factoren!H32*B32</f>
        <v>0</v>
      </c>
      <c r="J32" s="41">
        <f>Factoren!I32*B32</f>
        <v>0</v>
      </c>
      <c r="K32" s="41">
        <f>Factoren!J32*B32</f>
        <v>0</v>
      </c>
      <c r="L32" s="41">
        <f>Factoren!K32*B32</f>
        <v>0</v>
      </c>
      <c r="M32" s="41">
        <f>Factoren!L32*B32</f>
        <v>0</v>
      </c>
      <c r="N32" s="41">
        <f>Factoren!M32*B32</f>
        <v>0</v>
      </c>
      <c r="O32" s="41">
        <f>Factoren!N32*B32</f>
        <v>0</v>
      </c>
      <c r="P32" s="41">
        <f>Factoren!O32*B32</f>
        <v>0</v>
      </c>
      <c r="Q32" s="41">
        <f>Factoren!P32*B32</f>
        <v>0</v>
      </c>
      <c r="R32" s="41">
        <f>Factoren!Q32*B32</f>
        <v>0</v>
      </c>
      <c r="S32" s="41">
        <f>Factoren!R32*B32</f>
        <v>0</v>
      </c>
      <c r="T32" s="41">
        <f>Factoren!S32*B32</f>
        <v>0</v>
      </c>
      <c r="U32" s="41">
        <f>Factoren!T32*B32</f>
        <v>0</v>
      </c>
      <c r="V32" s="42">
        <f>Factoren!U32*B32</f>
        <v>0</v>
      </c>
      <c r="W32" s="45"/>
    </row>
  </sheetData>
  <sheetProtection sheet="1" objects="1" scenario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Arjan Bosscha</cp:lastModifiedBy>
  <dcterms:created xsi:type="dcterms:W3CDTF">2009-10-21T10:35:58Z</dcterms:created>
  <dcterms:modified xsi:type="dcterms:W3CDTF">2010-08-09T22:23:16Z</dcterms:modified>
  <cp:category/>
  <cp:version/>
  <cp:contentType/>
  <cp:contentStatus/>
</cp:coreProperties>
</file>